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09"/>
  <workbookPr/>
  <mc:AlternateContent xmlns:mc="http://schemas.openxmlformats.org/markup-compatibility/2006">
    <mc:Choice Requires="x15">
      <x15ac:absPath xmlns:x15ac="http://schemas.microsoft.com/office/spreadsheetml/2010/11/ac" url="/Users/grace.lau/Documents/"/>
    </mc:Choice>
  </mc:AlternateContent>
  <xr:revisionPtr revIDLastSave="0" documentId="13_ncr:1_{AEBC7E33-BF5C-C649-9604-0B80415D2224}" xr6:coauthVersionLast="45" xr6:coauthVersionMax="45" xr10:uidLastSave="{00000000-0000-0000-0000-000000000000}"/>
  <bookViews>
    <workbookView xWindow="1280" yWindow="460" windowWidth="30480" windowHeight="19200" tabRatio="500" xr2:uid="{00000000-000D-0000-FFFF-FFFF00000000}"/>
  </bookViews>
  <sheets>
    <sheet name=" Marketing General Performance" sheetId="5" r:id="rId1"/>
    <sheet name="Website Traffic" sheetId="1" r:id="rId2"/>
    <sheet name="Email Marketing" sheetId="6" r:id="rId3"/>
    <sheet name="Social Media" sheetId="7" r:id="rId4"/>
    <sheet name="Paid Ads" sheetId="9" r:id="rId5"/>
    <sheet name="Customer Service" sheetId="10" r:id="rId6"/>
  </sheet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9" i="6" l="1"/>
  <c r="C6" i="6"/>
  <c r="D6" i="6"/>
  <c r="E6" i="6"/>
  <c r="F6" i="6"/>
  <c r="G6" i="6"/>
  <c r="H6" i="6"/>
  <c r="I6" i="6"/>
  <c r="J6" i="6"/>
  <c r="K6" i="6"/>
  <c r="L6" i="6"/>
  <c r="M6" i="6"/>
  <c r="B6" i="6"/>
  <c r="C60" i="5"/>
  <c r="C31" i="5"/>
  <c r="D60" i="5"/>
  <c r="D31" i="5"/>
  <c r="E60" i="5"/>
  <c r="E31" i="5"/>
  <c r="F60" i="5"/>
  <c r="F31" i="5"/>
  <c r="G60" i="5"/>
  <c r="G31" i="5"/>
  <c r="H60" i="5"/>
  <c r="H31" i="5"/>
  <c r="I60" i="5"/>
  <c r="I31" i="5"/>
  <c r="J60" i="5"/>
  <c r="J31" i="5"/>
  <c r="K60" i="5"/>
  <c r="K31" i="5"/>
  <c r="L60" i="5"/>
  <c r="L31" i="5"/>
  <c r="M60" i="5"/>
  <c r="M31" i="5"/>
  <c r="N60" i="5"/>
  <c r="N31" i="5"/>
  <c r="B87" i="9"/>
  <c r="B79" i="9"/>
  <c r="M87" i="9"/>
  <c r="L87" i="9"/>
  <c r="K87" i="9"/>
  <c r="J87" i="9"/>
  <c r="I87" i="9"/>
  <c r="H87" i="9"/>
  <c r="G87" i="9"/>
  <c r="F87" i="9"/>
  <c r="E87" i="9"/>
  <c r="D87" i="9"/>
  <c r="C87" i="9"/>
  <c r="M79" i="9"/>
  <c r="L79" i="9"/>
  <c r="K79" i="9"/>
  <c r="J79" i="9"/>
  <c r="I79" i="9"/>
  <c r="H79" i="9"/>
  <c r="G79" i="9"/>
  <c r="F79" i="9"/>
  <c r="E79" i="9"/>
  <c r="D79" i="9"/>
  <c r="C79" i="9"/>
  <c r="M24" i="9"/>
  <c r="L24" i="9"/>
  <c r="K24" i="9"/>
  <c r="J24" i="9"/>
  <c r="I24" i="9"/>
  <c r="H24" i="9"/>
  <c r="G24" i="9"/>
  <c r="F24" i="9"/>
  <c r="E24" i="9"/>
  <c r="D24" i="9"/>
  <c r="C24" i="9"/>
  <c r="B24" i="9"/>
  <c r="C13" i="9"/>
  <c r="D13" i="9"/>
  <c r="E13" i="9"/>
  <c r="F13" i="9"/>
  <c r="G13" i="9"/>
  <c r="H13" i="9"/>
  <c r="I13" i="9"/>
  <c r="J13" i="9"/>
  <c r="K13" i="9"/>
  <c r="L13" i="9"/>
  <c r="M13" i="9"/>
  <c r="B13" i="9"/>
  <c r="M58" i="6"/>
  <c r="L58" i="6"/>
  <c r="K58" i="6"/>
  <c r="J58" i="6"/>
  <c r="I58" i="6"/>
  <c r="H58" i="6"/>
  <c r="G58" i="6"/>
  <c r="F58" i="6"/>
  <c r="E58" i="6"/>
  <c r="D58" i="6"/>
  <c r="C58" i="6"/>
  <c r="B58" i="6"/>
  <c r="M55" i="6"/>
  <c r="L55" i="6"/>
  <c r="K55" i="6"/>
  <c r="J55" i="6"/>
  <c r="I55" i="6"/>
  <c r="H55" i="6"/>
  <c r="G55" i="6"/>
  <c r="F55" i="6"/>
  <c r="E55" i="6"/>
  <c r="D55" i="6"/>
  <c r="C55" i="6"/>
  <c r="B55" i="6"/>
  <c r="M52" i="6"/>
  <c r="L52" i="6"/>
  <c r="K52" i="6"/>
  <c r="J52" i="6"/>
  <c r="I52" i="6"/>
  <c r="H52" i="6"/>
  <c r="G52" i="6"/>
  <c r="F52" i="6"/>
  <c r="E52" i="6"/>
  <c r="D52" i="6"/>
  <c r="C52" i="6"/>
  <c r="B52" i="6"/>
  <c r="M44" i="6"/>
  <c r="L44" i="6"/>
  <c r="K44" i="6"/>
  <c r="J44" i="6"/>
  <c r="I44" i="6"/>
  <c r="H44" i="6"/>
  <c r="G44" i="6"/>
  <c r="F44" i="6"/>
  <c r="E44" i="6"/>
  <c r="D44" i="6"/>
  <c r="C44" i="6"/>
  <c r="B44" i="6"/>
  <c r="M41" i="6"/>
  <c r="L41" i="6"/>
  <c r="K41" i="6"/>
  <c r="J41" i="6"/>
  <c r="I41" i="6"/>
  <c r="H41" i="6"/>
  <c r="G41" i="6"/>
  <c r="F41" i="6"/>
  <c r="E41" i="6"/>
  <c r="D41" i="6"/>
  <c r="C41" i="6"/>
  <c r="B41" i="6"/>
  <c r="M38" i="6"/>
  <c r="L38" i="6"/>
  <c r="K38" i="6"/>
  <c r="J38" i="6"/>
  <c r="I38" i="6"/>
  <c r="H38" i="6"/>
  <c r="G38" i="6"/>
  <c r="F38" i="6"/>
  <c r="E38" i="6"/>
  <c r="D38" i="6"/>
  <c r="C38" i="6"/>
  <c r="B38" i="6"/>
  <c r="B23" i="6"/>
  <c r="M29" i="6"/>
  <c r="L29" i="6"/>
  <c r="K29" i="6"/>
  <c r="J29" i="6"/>
  <c r="I29" i="6"/>
  <c r="H29" i="6"/>
  <c r="G29" i="6"/>
  <c r="F29" i="6"/>
  <c r="E29" i="6"/>
  <c r="D29" i="6"/>
  <c r="C29" i="6"/>
  <c r="B29" i="6"/>
  <c r="M26" i="6"/>
  <c r="L26" i="6"/>
  <c r="K26" i="6"/>
  <c r="J26" i="6"/>
  <c r="I26" i="6"/>
  <c r="H26" i="6"/>
  <c r="G26" i="6"/>
  <c r="F26" i="6"/>
  <c r="E26" i="6"/>
  <c r="D26" i="6"/>
  <c r="C26" i="6"/>
  <c r="B26" i="6"/>
  <c r="M23" i="6"/>
  <c r="L23" i="6"/>
  <c r="K23" i="6"/>
  <c r="J23" i="6"/>
  <c r="I23" i="6"/>
  <c r="H23" i="6"/>
  <c r="G23" i="6"/>
  <c r="F23" i="6"/>
  <c r="E23" i="6"/>
  <c r="D23" i="6"/>
  <c r="C23" i="6"/>
  <c r="C15" i="6"/>
  <c r="D15" i="6"/>
  <c r="E15" i="6"/>
  <c r="F15" i="6"/>
  <c r="G15" i="6"/>
  <c r="H15" i="6"/>
  <c r="I15" i="6"/>
  <c r="J15" i="6"/>
  <c r="K15" i="6"/>
  <c r="L15" i="6"/>
  <c r="M15" i="6"/>
  <c r="B15" i="6"/>
  <c r="B12" i="6"/>
  <c r="C12" i="6"/>
  <c r="D12" i="6"/>
  <c r="E12" i="6"/>
  <c r="F12" i="6"/>
  <c r="G12" i="6"/>
  <c r="H12" i="6"/>
  <c r="I12" i="6"/>
  <c r="J12" i="6"/>
  <c r="K12" i="6"/>
  <c r="L12" i="6"/>
  <c r="M12" i="6"/>
  <c r="C9" i="6"/>
  <c r="D9" i="6"/>
  <c r="E9" i="6"/>
  <c r="F9" i="6"/>
  <c r="G9" i="6"/>
  <c r="H9" i="6"/>
  <c r="I9" i="6"/>
  <c r="J9" i="6"/>
  <c r="K9" i="6"/>
  <c r="L9" i="6"/>
  <c r="M9" i="6"/>
  <c r="B60" i="5"/>
  <c r="B31" i="5"/>
  <c r="C46" i="5"/>
  <c r="D46" i="5"/>
  <c r="E46" i="5"/>
  <c r="F46" i="5"/>
  <c r="G46" i="5"/>
  <c r="H46" i="5"/>
  <c r="I46" i="5"/>
  <c r="J46" i="5"/>
  <c r="K46" i="5"/>
  <c r="L46" i="5"/>
  <c r="M46" i="5"/>
  <c r="N46" i="5"/>
  <c r="B46" i="5"/>
  <c r="N22" i="5"/>
  <c r="N23" i="5"/>
  <c r="N21" i="5"/>
  <c r="N5" i="5"/>
  <c r="N6" i="5"/>
  <c r="N7" i="5"/>
  <c r="N8" i="5"/>
  <c r="N9" i="5"/>
  <c r="N10" i="5"/>
  <c r="N11" i="5"/>
  <c r="N12" i="5"/>
  <c r="N13" i="5"/>
  <c r="N4" i="5"/>
  <c r="N44" i="5"/>
  <c r="M44" i="5"/>
  <c r="L44" i="5"/>
  <c r="K44" i="5"/>
  <c r="J44" i="5"/>
  <c r="I44" i="5"/>
  <c r="H44" i="5"/>
  <c r="G44" i="5"/>
  <c r="F44" i="5"/>
  <c r="E44" i="5"/>
  <c r="D44" i="5"/>
  <c r="C44" i="5"/>
  <c r="B44" i="5"/>
  <c r="C38" i="5"/>
  <c r="D38" i="5"/>
  <c r="E38" i="5"/>
  <c r="F38" i="5"/>
  <c r="G38" i="5"/>
  <c r="H38" i="5"/>
  <c r="I38" i="5"/>
  <c r="J38" i="5"/>
  <c r="K38" i="5"/>
  <c r="L38" i="5"/>
  <c r="M38" i="5"/>
  <c r="N38" i="5"/>
  <c r="B38" i="5"/>
  <c r="N29" i="5"/>
  <c r="M29" i="5"/>
  <c r="L29" i="5"/>
  <c r="K29" i="5"/>
  <c r="J29" i="5"/>
  <c r="I29" i="5"/>
  <c r="H29" i="5"/>
  <c r="G29" i="5"/>
  <c r="F29" i="5"/>
  <c r="E29" i="5"/>
  <c r="D29" i="5"/>
  <c r="C29" i="5"/>
  <c r="B29" i="5"/>
  <c r="C14" i="5"/>
  <c r="C27" i="5"/>
  <c r="D14" i="5"/>
  <c r="D27" i="5"/>
  <c r="E14" i="5"/>
  <c r="E27" i="5"/>
  <c r="F14" i="5"/>
  <c r="F27" i="5"/>
  <c r="G14" i="5"/>
  <c r="G27" i="5"/>
  <c r="H14" i="5"/>
  <c r="H27" i="5"/>
  <c r="I14" i="5"/>
  <c r="I27" i="5"/>
  <c r="J14" i="5"/>
  <c r="J27" i="5"/>
  <c r="K14" i="5"/>
  <c r="K27" i="5"/>
  <c r="L14" i="5"/>
  <c r="L27" i="5"/>
  <c r="M14" i="5"/>
  <c r="M27" i="5"/>
  <c r="N14" i="5"/>
  <c r="N27" i="5"/>
  <c r="B14" i="5"/>
  <c r="B27" i="5"/>
  <c r="C25" i="5"/>
  <c r="D25" i="5"/>
  <c r="E25" i="5"/>
  <c r="F25" i="5"/>
  <c r="G25" i="5"/>
  <c r="H25" i="5"/>
  <c r="I25" i="5"/>
  <c r="J25" i="5"/>
  <c r="K25" i="5"/>
  <c r="L25" i="5"/>
  <c r="M25" i="5"/>
  <c r="N25" i="5"/>
  <c r="B25" i="5"/>
</calcChain>
</file>

<file path=xl/sharedStrings.xml><?xml version="1.0" encoding="utf-8"?>
<sst xmlns="http://schemas.openxmlformats.org/spreadsheetml/2006/main" count="327" uniqueCount="127">
  <si>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</si>
  <si>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</si>
  <si>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</si>
  <si>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</si>
  <si>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</si>
  <si>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</si>
  <si>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</si>
  <si>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</si>
  <si>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</si>
  <si>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</si>
  <si>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</si>
  <si>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</si>
  <si>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Marketing Expenses</t>
  </si>
  <si>
    <t>Content creation (copy, design, photo, video)</t>
  </si>
  <si>
    <t>Advertisement</t>
  </si>
  <si>
    <t>Printing of promo materials</t>
  </si>
  <si>
    <t>Sponsorship, event booth</t>
  </si>
  <si>
    <t>Website maintenance (domain, hosting, updates)</t>
  </si>
  <si>
    <t>Mailing campaigns</t>
  </si>
  <si>
    <t>Marketing software subscriptions</t>
  </si>
  <si>
    <t>Marketing salaries</t>
  </si>
  <si>
    <t>Total Marketing Expenses</t>
  </si>
  <si>
    <t>Other</t>
  </si>
  <si>
    <t>YTD</t>
  </si>
  <si>
    <t>Total number of customers</t>
  </si>
  <si>
    <t>Returning customers</t>
  </si>
  <si>
    <t>New customers</t>
  </si>
  <si>
    <t>Sales &amp; Customers</t>
  </si>
  <si>
    <t>Total revenue generated from sales</t>
  </si>
  <si>
    <t>Revenue from returning customers</t>
  </si>
  <si>
    <t>Revenue from new customers</t>
  </si>
  <si>
    <t>Revenue generated by this campaign</t>
  </si>
  <si>
    <t>Marketing customer acquisition campaign 1</t>
  </si>
  <si>
    <t>Cost of marketing campaign</t>
  </si>
  <si>
    <t>Number of customers acquired related to this campaign</t>
  </si>
  <si>
    <t>Marketing campaign ROI</t>
  </si>
  <si>
    <t>Marketing customer acquisition campaign 2</t>
  </si>
  <si>
    <t>Marketing customer retention campaign 1</t>
  </si>
  <si>
    <t>Marketing customer retention campaign 2</t>
  </si>
  <si>
    <t>Total cost of marketing acquisition campaigns</t>
  </si>
  <si>
    <t>Total cost of marketing retention campaigns</t>
  </si>
  <si>
    <t>Marketing General Performance Report</t>
  </si>
  <si>
    <t>Website Traffic Report</t>
  </si>
  <si>
    <t>Visitors</t>
  </si>
  <si>
    <t>Total number of visitors</t>
  </si>
  <si>
    <t>Number of returning visitors</t>
  </si>
  <si>
    <t>Number of new visitors</t>
  </si>
  <si>
    <t>Time spent on website</t>
  </si>
  <si>
    <t>Activity</t>
  </si>
  <si>
    <t>Bounce rate</t>
  </si>
  <si>
    <t>Organic</t>
  </si>
  <si>
    <t>Social media</t>
  </si>
  <si>
    <t>Direct</t>
  </si>
  <si>
    <t>Email</t>
  </si>
  <si>
    <t>Referral sites</t>
  </si>
  <si>
    <t>Paid</t>
  </si>
  <si>
    <t>Email Marketing Report</t>
  </si>
  <si>
    <t>Total number of emails sent</t>
  </si>
  <si>
    <t>Number of emails undelivered</t>
  </si>
  <si>
    <t>Number of emails delivered</t>
  </si>
  <si>
    <t>Unsubscribe rate</t>
  </si>
  <si>
    <t>Number of emails opened</t>
  </si>
  <si>
    <t>Open rate</t>
  </si>
  <si>
    <t>Number of click in the email</t>
  </si>
  <si>
    <t>Iteration A</t>
  </si>
  <si>
    <t>Iteration B</t>
  </si>
  <si>
    <t>Social Media Report</t>
  </si>
  <si>
    <t>Facebook</t>
  </si>
  <si>
    <t>Instagram</t>
  </si>
  <si>
    <t>LinkedIn</t>
  </si>
  <si>
    <t>Number of Page Likes</t>
  </si>
  <si>
    <t>Post 1</t>
  </si>
  <si>
    <t>Post 2</t>
  </si>
  <si>
    <t>Number of recommendation above 4 stars</t>
  </si>
  <si>
    <t>Number of Stories</t>
  </si>
  <si>
    <t>Number of Impressions</t>
  </si>
  <si>
    <t>Number of Likes</t>
  </si>
  <si>
    <t>Story 1</t>
  </si>
  <si>
    <t>Story 2</t>
  </si>
  <si>
    <t>Paid Ads Report</t>
  </si>
  <si>
    <t>Ad 1</t>
  </si>
  <si>
    <t>Sales generated from this ad</t>
  </si>
  <si>
    <t>Ad ROI</t>
  </si>
  <si>
    <t>Ad 2</t>
  </si>
  <si>
    <t>Google AdWords</t>
  </si>
  <si>
    <t>Total number of call received</t>
  </si>
  <si>
    <t>Number of missed calls</t>
  </si>
  <si>
    <t>Number of missed calls with voicemail</t>
  </si>
  <si>
    <t>Average speed of answer</t>
  </si>
  <si>
    <t>Number of refused calls</t>
  </si>
  <si>
    <t>Average agent performance grade</t>
  </si>
  <si>
    <t>Number of pages per visit</t>
  </si>
  <si>
    <t>Average customer service experience grade</t>
  </si>
  <si>
    <t>Agency fees (ad, PR, consulting)</t>
  </si>
  <si>
    <t>Retention rate</t>
  </si>
  <si>
    <t>ROI (Return on investment)</t>
  </si>
  <si>
    <t>CAC (Cost of acquisition)</t>
  </si>
  <si>
    <t>Retention cost</t>
  </si>
  <si>
    <t>Marketing Campaigns</t>
  </si>
  <si>
    <t>Monthly newsletter</t>
  </si>
  <si>
    <t>Email campaign 1 (no A/B testing)</t>
  </si>
  <si>
    <t>Email campaign 2 (with A/B testing)</t>
  </si>
  <si>
    <t>Number of unsubscribes</t>
  </si>
  <si>
    <t>Number of clicks in the email</t>
  </si>
  <si>
    <t>Click rate</t>
  </si>
  <si>
    <t>Number of emails not delivered</t>
  </si>
  <si>
    <t>Number of posts</t>
  </si>
  <si>
    <t>Number of messages received</t>
  </si>
  <si>
    <t>Reach</t>
  </si>
  <si>
    <t>Number of impressions</t>
  </si>
  <si>
    <t>Number of comments</t>
  </si>
  <si>
    <t>Number of Likes &amp; reactions</t>
  </si>
  <si>
    <t>Number of shares</t>
  </si>
  <si>
    <t>Number of followers</t>
  </si>
  <si>
    <t>Number of profile visits</t>
  </si>
  <si>
    <t>Number of actions on profile</t>
  </si>
  <si>
    <t>Total impressions</t>
  </si>
  <si>
    <t>Number of impressions from Home</t>
  </si>
  <si>
    <t>Number of impressions from hashtags</t>
  </si>
  <si>
    <t>Number of page followers</t>
  </si>
  <si>
    <t>Number of visitors</t>
  </si>
  <si>
    <t>Number of new followers</t>
  </si>
  <si>
    <t>Number of clicks</t>
  </si>
  <si>
    <t>Number of reactions</t>
  </si>
  <si>
    <t>Ad cost</t>
  </si>
  <si>
    <t>Bonus: Customer Service Report</t>
  </si>
  <si>
    <t>Traffic sources (number of sessions)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</si>
</sst>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4" x14ac:knownFonts="1">
    <font>
      <sz val="12"/>
      <color theme="1"/>
      <name val="Calibri"/>
      <family val="2"/>
      <scheme val="minor"/>
    </font>
    <font>
      <sz val="12"/>
      <color theme="1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4"/>
      <color rgb="FF000000"/>
      <name val="Arial"/>
      <family val="2"/>
    </font>
    <font>
      <sz val="12"/>
      <color rgb="FF000000"/>
      <name val="Arial"/>
      <family val="2"/>
    </font>
    <font>
      <b/>
      <sz val="20"/>
      <color theme="0"/>
      <name val="Arial"/>
      <family val="2"/>
    </font>
    <font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11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7E6E6"/>
        <bgColor rgb="FF000000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671263"/>
        <bgColor indexed="64"/>
      </patternFill>
    </fill>
    <fill>
      <patternFill patternType="solid">
        <fgColor rgb="FFA3351F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C4746D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6">
    <xf numFmtId="0" fontId="0" fillId="0" borderId="0" xfId="0"/>
    <xf numFmtId="0" fontId="0" fillId="0" borderId="0" xfId="0" applyFont="1"/>
    <xf numFmtId="0" fontId="1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4" fillId="0" borderId="0" xfId="0" applyFont="1"/>
    <xf numFmtId="0" fontId="6" fillId="0" borderId="0" xfId="0" applyFont="1"/>
    <xf numFmtId="164" fontId="5" fillId="0" borderId="0" xfId="0" applyNumberFormat="1" applyFont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7" fillId="3" borderId="0" xfId="0" applyFont="1" applyFill="1"/>
    <xf numFmtId="3" fontId="5" fillId="0" borderId="0" xfId="0" applyNumberFormat="1" applyFont="1" applyAlignment="1">
      <alignment horizontal="center" vertical="center"/>
    </xf>
    <xf numFmtId="0" fontId="8" fillId="4" borderId="0" xfId="0" applyFont="1" applyFill="1"/>
    <xf numFmtId="0" fontId="9" fillId="0" borderId="0" xfId="0" applyFont="1"/>
    <xf numFmtId="164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3" fontId="9" fillId="0" borderId="0" xfId="0" applyNumberFormat="1" applyFont="1" applyAlignment="1">
      <alignment horizontal="center" vertical="center"/>
    </xf>
    <xf numFmtId="9" fontId="9" fillId="0" borderId="0" xfId="0" applyNumberFormat="1" applyFont="1" applyAlignment="1">
      <alignment horizontal="center" vertical="center"/>
    </xf>
    <xf numFmtId="0" fontId="11" fillId="2" borderId="0" xfId="0" applyFont="1" applyFill="1"/>
    <xf numFmtId="0" fontId="10" fillId="5" borderId="0" xfId="0" applyFont="1" applyFill="1" applyAlignment="1">
      <alignment vertical="center"/>
    </xf>
    <xf numFmtId="0" fontId="6" fillId="5" borderId="0" xfId="0" applyFont="1" applyFill="1"/>
    <xf numFmtId="0" fontId="11" fillId="3" borderId="0" xfId="0" applyFont="1" applyFill="1"/>
    <xf numFmtId="164" fontId="6" fillId="0" borderId="0" xfId="0" applyNumberFormat="1" applyFont="1"/>
    <xf numFmtId="9" fontId="6" fillId="0" borderId="0" xfId="0" applyNumberFormat="1" applyFont="1"/>
    <xf numFmtId="0" fontId="12" fillId="0" borderId="0" xfId="0" applyFont="1"/>
    <xf numFmtId="164" fontId="9" fillId="0" borderId="0" xfId="0" applyNumberFormat="1" applyFont="1"/>
    <xf numFmtId="9" fontId="9" fillId="0" borderId="0" xfId="0" applyNumberFormat="1" applyFont="1"/>
    <xf numFmtId="0" fontId="10" fillId="6" borderId="0" xfId="0" applyFont="1" applyFill="1" applyAlignment="1">
      <alignment vertical="center"/>
    </xf>
    <xf numFmtId="0" fontId="6" fillId="6" borderId="0" xfId="0" applyFont="1" applyFill="1"/>
    <xf numFmtId="0" fontId="10" fillId="7" borderId="0" xfId="0" applyFont="1" applyFill="1" applyAlignment="1">
      <alignment vertical="center"/>
    </xf>
    <xf numFmtId="0" fontId="6" fillId="7" borderId="0" xfId="0" applyFont="1" applyFill="1"/>
    <xf numFmtId="0" fontId="10" fillId="8" borderId="0" xfId="0" applyFont="1" applyFill="1" applyAlignment="1">
      <alignment vertical="center"/>
    </xf>
    <xf numFmtId="0" fontId="6" fillId="8" borderId="0" xfId="0" applyFont="1" applyFill="1"/>
    <xf numFmtId="0" fontId="10" fillId="9" borderId="0" xfId="0" applyFont="1" applyFill="1" applyAlignment="1">
      <alignment vertical="center"/>
    </xf>
    <xf numFmtId="0" fontId="6" fillId="9" borderId="0" xfId="0" applyFont="1" applyFill="1"/>
    <xf numFmtId="0" fontId="13" fillId="3" borderId="0" xfId="0" applyFont="1" applyFill="1"/>
    <xf numFmtId="164" fontId="6" fillId="0" borderId="0" xfId="0" applyNumberFormat="1" applyFont="1" applyAlignment="1">
      <alignment horizontal="center" vertical="center"/>
    </xf>
    <xf numFmtId="164" fontId="5" fillId="0" borderId="0" xfId="0" applyNumberFormat="1" applyFont="1"/>
    <xf numFmtId="0" fontId="6" fillId="3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9" fontId="5" fillId="3" borderId="0" xfId="0" applyNumberFormat="1" applyFont="1" applyFill="1" applyAlignment="1">
      <alignment horizontal="center" vertical="center"/>
    </xf>
    <xf numFmtId="164" fontId="5" fillId="3" borderId="0" xfId="0" applyNumberFormat="1" applyFont="1" applyFill="1" applyAlignment="1">
      <alignment horizontal="center" vertical="center"/>
    </xf>
    <xf numFmtId="9" fontId="6" fillId="0" borderId="0" xfId="0" applyNumberFormat="1" applyFont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10" fillId="10" borderId="0" xfId="0" applyFont="1" applyFill="1" applyAlignment="1">
      <alignment vertical="center"/>
    </xf>
    <xf numFmtId="0" fontId="6" fillId="10" borderId="0" xfId="0" applyFont="1" applyFill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7"/>
  <colors>
    <mruColors>
      <color rgb="FFC4746D"/>
      <color rgb="FFA3351F"/>
      <color rgb="FF671263"/>
      <color rgb="FFDF643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5C29D8-D170-5649-BC82-47DA7215F1DF}">
  <dimension ref="A1:N65"/>
  <sheetViews>
    <sheetView tabSelected="1" workbookViewId="0">
      <selection activeCell="A33" sqref="A33"/>
    </sheetView>
  </sheetViews>
  <sheetFormatPr baseColWidth="10" defaultColWidth="11" defaultRowHeight="16" x14ac:dyDescent="0.2"/>
  <cols>
    <col min="1" max="1" width="50.33203125" customWidth="1"/>
    <col min="2" max="13" width="12.83203125" customWidth="1"/>
    <col min="14" max="14" width="11.5" bestFit="1" customWidth="1"/>
  </cols>
  <sheetData>
    <row r="1" spans="1:14" ht="30" customHeight="1" x14ac:dyDescent="0.2">
      <c r="A1" s="44" t="s">
        <v>41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ht="20" customHeight="1" x14ac:dyDescent="0.2">
      <c r="A2" s="17"/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  <c r="I2" s="8" t="s">
        <v>7</v>
      </c>
      <c r="J2" s="8" t="s">
        <v>8</v>
      </c>
      <c r="K2" s="8" t="s">
        <v>9</v>
      </c>
      <c r="L2" s="8" t="s">
        <v>10</v>
      </c>
      <c r="M2" s="8" t="s">
        <v>11</v>
      </c>
      <c r="N2" s="8" t="s">
        <v>23</v>
      </c>
    </row>
    <row r="3" spans="1:14" ht="18" customHeight="1" x14ac:dyDescent="0.2">
      <c r="A3" s="9" t="s">
        <v>12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34"/>
    </row>
    <row r="4" spans="1:14" x14ac:dyDescent="0.2">
      <c r="A4" s="6" t="s">
        <v>19</v>
      </c>
      <c r="B4" s="35">
        <v>75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6">
        <f>SUM(B4:M4)</f>
        <v>75</v>
      </c>
    </row>
    <row r="5" spans="1:14" ht="16" customHeight="1" x14ac:dyDescent="0.2">
      <c r="A5" s="6" t="s">
        <v>13</v>
      </c>
      <c r="B5" s="35">
        <v>250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6">
        <f t="shared" ref="N5:N13" si="0">SUM(B5:M5)</f>
        <v>250</v>
      </c>
    </row>
    <row r="6" spans="1:14" ht="16" customHeight="1" x14ac:dyDescent="0.2">
      <c r="A6" s="6" t="s">
        <v>14</v>
      </c>
      <c r="B6" s="35">
        <v>150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6">
        <f t="shared" si="0"/>
        <v>150</v>
      </c>
    </row>
    <row r="7" spans="1:14" ht="16" customHeight="1" x14ac:dyDescent="0.2">
      <c r="A7" s="6" t="s">
        <v>18</v>
      </c>
      <c r="B7" s="35">
        <v>0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6">
        <f t="shared" si="0"/>
        <v>0</v>
      </c>
    </row>
    <row r="8" spans="1:14" ht="16" customHeight="1" x14ac:dyDescent="0.2">
      <c r="A8" s="6" t="s">
        <v>15</v>
      </c>
      <c r="B8" s="35">
        <v>50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6">
        <f t="shared" si="0"/>
        <v>50</v>
      </c>
    </row>
    <row r="9" spans="1:14" ht="16" customHeight="1" x14ac:dyDescent="0.2">
      <c r="A9" s="6" t="s">
        <v>16</v>
      </c>
      <c r="B9" s="35">
        <v>500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6">
        <f t="shared" si="0"/>
        <v>500</v>
      </c>
    </row>
    <row r="10" spans="1:14" ht="16" customHeight="1" x14ac:dyDescent="0.2">
      <c r="A10" s="6" t="s">
        <v>17</v>
      </c>
      <c r="B10" s="35">
        <v>20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6">
        <f t="shared" si="0"/>
        <v>20</v>
      </c>
    </row>
    <row r="11" spans="1:14" ht="16" customHeight="1" x14ac:dyDescent="0.2">
      <c r="A11" s="6" t="s">
        <v>20</v>
      </c>
      <c r="B11" s="35">
        <v>2500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6">
        <f t="shared" si="0"/>
        <v>2500</v>
      </c>
    </row>
    <row r="12" spans="1:14" ht="16" customHeight="1" x14ac:dyDescent="0.2">
      <c r="A12" s="6" t="s">
        <v>93</v>
      </c>
      <c r="B12" s="35">
        <v>0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6">
        <f t="shared" si="0"/>
        <v>0</v>
      </c>
    </row>
    <row r="13" spans="1:14" ht="16" customHeight="1" x14ac:dyDescent="0.2">
      <c r="A13" s="6" t="s">
        <v>22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6">
        <f t="shared" si="0"/>
        <v>0</v>
      </c>
    </row>
    <row r="14" spans="1:14" s="5" customFormat="1" x14ac:dyDescent="0.2">
      <c r="A14" s="3" t="s">
        <v>21</v>
      </c>
      <c r="B14" s="7">
        <f t="shared" ref="B14:N14" si="1">SUM(B4:B13)</f>
        <v>3545</v>
      </c>
      <c r="C14" s="7">
        <f t="shared" si="1"/>
        <v>0</v>
      </c>
      <c r="D14" s="7">
        <f t="shared" si="1"/>
        <v>0</v>
      </c>
      <c r="E14" s="7">
        <f t="shared" si="1"/>
        <v>0</v>
      </c>
      <c r="F14" s="7">
        <f t="shared" si="1"/>
        <v>0</v>
      </c>
      <c r="G14" s="7">
        <f t="shared" si="1"/>
        <v>0</v>
      </c>
      <c r="H14" s="7">
        <f t="shared" si="1"/>
        <v>0</v>
      </c>
      <c r="I14" s="7">
        <f t="shared" si="1"/>
        <v>0</v>
      </c>
      <c r="J14" s="7">
        <f t="shared" si="1"/>
        <v>0</v>
      </c>
      <c r="K14" s="7">
        <f t="shared" si="1"/>
        <v>0</v>
      </c>
      <c r="L14" s="7">
        <f t="shared" si="1"/>
        <v>0</v>
      </c>
      <c r="M14" s="7">
        <f t="shared" si="1"/>
        <v>0</v>
      </c>
      <c r="N14" s="7">
        <f t="shared" si="1"/>
        <v>3545</v>
      </c>
    </row>
    <row r="15" spans="1:14" s="5" customFormat="1" x14ac:dyDescent="0.2">
      <c r="A15" s="3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ht="18" customHeight="1" x14ac:dyDescent="0.2">
      <c r="A16" s="9" t="s">
        <v>27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</row>
    <row r="17" spans="1:14" s="5" customFormat="1" ht="16" customHeight="1" x14ac:dyDescent="0.2">
      <c r="A17" s="3" t="s">
        <v>24</v>
      </c>
      <c r="B17" s="4">
        <v>450</v>
      </c>
      <c r="C17" s="4"/>
      <c r="D17" s="4"/>
      <c r="E17" s="4"/>
      <c r="F17" s="10"/>
      <c r="G17" s="10"/>
      <c r="H17" s="10"/>
      <c r="I17" s="10"/>
      <c r="J17" s="10"/>
      <c r="K17" s="10"/>
      <c r="L17" s="10"/>
      <c r="M17" s="10"/>
      <c r="N17" s="3"/>
    </row>
    <row r="18" spans="1:14" ht="16" customHeight="1" x14ac:dyDescent="0.2">
      <c r="A18" s="6" t="s">
        <v>25</v>
      </c>
      <c r="B18" s="38">
        <v>300</v>
      </c>
      <c r="C18" s="38"/>
      <c r="D18" s="38"/>
      <c r="E18" s="38"/>
      <c r="F18" s="39"/>
      <c r="G18" s="39"/>
      <c r="H18" s="39"/>
      <c r="I18" s="39"/>
      <c r="J18" s="39"/>
      <c r="K18" s="39"/>
      <c r="L18" s="39"/>
      <c r="M18" s="39"/>
      <c r="N18" s="6"/>
    </row>
    <row r="19" spans="1:14" ht="16" customHeight="1" x14ac:dyDescent="0.2">
      <c r="A19" s="6" t="s">
        <v>26</v>
      </c>
      <c r="B19" s="38">
        <v>150</v>
      </c>
      <c r="C19" s="38"/>
      <c r="D19" s="38"/>
      <c r="E19" s="38"/>
      <c r="F19" s="39"/>
      <c r="G19" s="39"/>
      <c r="H19" s="39"/>
      <c r="I19" s="39"/>
      <c r="J19" s="39"/>
      <c r="K19" s="39"/>
      <c r="L19" s="39"/>
      <c r="M19" s="39"/>
      <c r="N19" s="6"/>
    </row>
    <row r="20" spans="1:14" ht="16" customHeight="1" x14ac:dyDescent="0.2">
      <c r="A20" s="6"/>
      <c r="B20" s="38"/>
      <c r="C20" s="38"/>
      <c r="D20" s="38"/>
      <c r="E20" s="38"/>
      <c r="F20" s="39"/>
      <c r="G20" s="39"/>
      <c r="H20" s="39"/>
      <c r="I20" s="39"/>
      <c r="J20" s="39"/>
      <c r="K20" s="39"/>
      <c r="L20" s="39"/>
      <c r="M20" s="39"/>
      <c r="N20" s="6"/>
    </row>
    <row r="21" spans="1:14" s="5" customFormat="1" ht="16" customHeight="1" x14ac:dyDescent="0.2">
      <c r="A21" s="3" t="s">
        <v>28</v>
      </c>
      <c r="B21" s="7">
        <v>17000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36">
        <f>SUM(B21:M21)</f>
        <v>17000</v>
      </c>
    </row>
    <row r="22" spans="1:14" ht="16" customHeight="1" x14ac:dyDescent="0.2">
      <c r="A22" s="6" t="s">
        <v>29</v>
      </c>
      <c r="B22" s="35">
        <v>12000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6">
        <f t="shared" ref="N22:N23" si="2">SUM(B22:M22)</f>
        <v>12000</v>
      </c>
    </row>
    <row r="23" spans="1:14" ht="16" customHeight="1" x14ac:dyDescent="0.2">
      <c r="A23" s="6" t="s">
        <v>30</v>
      </c>
      <c r="B23" s="35">
        <v>5000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6">
        <f t="shared" si="2"/>
        <v>5000</v>
      </c>
    </row>
    <row r="24" spans="1:14" ht="16" customHeight="1" x14ac:dyDescent="0.2">
      <c r="A24" s="6"/>
      <c r="B24" s="38"/>
      <c r="C24" s="38"/>
      <c r="D24" s="38"/>
      <c r="E24" s="38"/>
      <c r="F24" s="39"/>
      <c r="G24" s="39"/>
      <c r="H24" s="39"/>
      <c r="I24" s="39"/>
      <c r="J24" s="39"/>
      <c r="K24" s="39"/>
      <c r="L24" s="39"/>
      <c r="M24" s="39"/>
      <c r="N24" s="6"/>
    </row>
    <row r="25" spans="1:14" s="5" customFormat="1" ht="18" x14ac:dyDescent="0.2">
      <c r="A25" s="9" t="s">
        <v>95</v>
      </c>
      <c r="B25" s="40">
        <f t="shared" ref="B25:N25" si="3">(B21-B14)/B14</f>
        <v>3.7954866008462624</v>
      </c>
      <c r="C25" s="40" t="e">
        <f t="shared" si="3"/>
        <v>#DIV/0!</v>
      </c>
      <c r="D25" s="40" t="e">
        <f t="shared" si="3"/>
        <v>#DIV/0!</v>
      </c>
      <c r="E25" s="40" t="e">
        <f t="shared" si="3"/>
        <v>#DIV/0!</v>
      </c>
      <c r="F25" s="40" t="e">
        <f t="shared" si="3"/>
        <v>#DIV/0!</v>
      </c>
      <c r="G25" s="40" t="e">
        <f t="shared" si="3"/>
        <v>#DIV/0!</v>
      </c>
      <c r="H25" s="40" t="e">
        <f t="shared" si="3"/>
        <v>#DIV/0!</v>
      </c>
      <c r="I25" s="40" t="e">
        <f t="shared" si="3"/>
        <v>#DIV/0!</v>
      </c>
      <c r="J25" s="40" t="e">
        <f t="shared" si="3"/>
        <v>#DIV/0!</v>
      </c>
      <c r="K25" s="40" t="e">
        <f t="shared" si="3"/>
        <v>#DIV/0!</v>
      </c>
      <c r="L25" s="40" t="e">
        <f t="shared" si="3"/>
        <v>#DIV/0!</v>
      </c>
      <c r="M25" s="40" t="e">
        <f t="shared" si="3"/>
        <v>#DIV/0!</v>
      </c>
      <c r="N25" s="40">
        <f t="shared" si="3"/>
        <v>3.7954866008462624</v>
      </c>
    </row>
    <row r="26" spans="1:14" x14ac:dyDescent="0.2">
      <c r="A26" s="6"/>
      <c r="B26" s="38"/>
      <c r="C26" s="38"/>
      <c r="D26" s="38"/>
      <c r="E26" s="38"/>
      <c r="F26" s="39"/>
      <c r="G26" s="39"/>
      <c r="H26" s="39"/>
      <c r="I26" s="39"/>
      <c r="J26" s="39"/>
      <c r="K26" s="39"/>
      <c r="L26" s="39"/>
      <c r="M26" s="39"/>
      <c r="N26" s="6"/>
    </row>
    <row r="27" spans="1:14" s="5" customFormat="1" ht="18" x14ac:dyDescent="0.2">
      <c r="A27" s="9" t="s">
        <v>96</v>
      </c>
      <c r="B27" s="41">
        <f>B14/B19</f>
        <v>23.633333333333333</v>
      </c>
      <c r="C27" s="41" t="e">
        <f t="shared" ref="C27:N27" si="4">C14/C19</f>
        <v>#DIV/0!</v>
      </c>
      <c r="D27" s="41" t="e">
        <f t="shared" si="4"/>
        <v>#DIV/0!</v>
      </c>
      <c r="E27" s="41" t="e">
        <f t="shared" si="4"/>
        <v>#DIV/0!</v>
      </c>
      <c r="F27" s="41" t="e">
        <f t="shared" si="4"/>
        <v>#DIV/0!</v>
      </c>
      <c r="G27" s="41" t="e">
        <f t="shared" si="4"/>
        <v>#DIV/0!</v>
      </c>
      <c r="H27" s="41" t="e">
        <f t="shared" si="4"/>
        <v>#DIV/0!</v>
      </c>
      <c r="I27" s="41" t="e">
        <f t="shared" si="4"/>
        <v>#DIV/0!</v>
      </c>
      <c r="J27" s="41" t="e">
        <f t="shared" si="4"/>
        <v>#DIV/0!</v>
      </c>
      <c r="K27" s="41" t="e">
        <f t="shared" si="4"/>
        <v>#DIV/0!</v>
      </c>
      <c r="L27" s="41" t="e">
        <f t="shared" si="4"/>
        <v>#DIV/0!</v>
      </c>
      <c r="M27" s="41" t="e">
        <f t="shared" si="4"/>
        <v>#DIV/0!</v>
      </c>
      <c r="N27" s="41" t="e">
        <f t="shared" si="4"/>
        <v>#DIV/0!</v>
      </c>
    </row>
    <row r="28" spans="1:14" x14ac:dyDescent="0.2">
      <c r="A28" s="6"/>
      <c r="B28" s="38"/>
      <c r="C28" s="38"/>
      <c r="D28" s="38"/>
      <c r="E28" s="38"/>
      <c r="F28" s="39"/>
      <c r="G28" s="39"/>
      <c r="H28" s="39"/>
      <c r="I28" s="39"/>
      <c r="J28" s="39"/>
      <c r="K28" s="39"/>
      <c r="L28" s="39"/>
      <c r="M28" s="39"/>
      <c r="N28" s="6"/>
    </row>
    <row r="29" spans="1:14" s="5" customFormat="1" ht="18" x14ac:dyDescent="0.2">
      <c r="A29" s="9" t="s">
        <v>94</v>
      </c>
      <c r="B29" s="40">
        <f t="shared" ref="B29:N29" si="5">B18/B17</f>
        <v>0.66666666666666663</v>
      </c>
      <c r="C29" s="40" t="e">
        <f t="shared" si="5"/>
        <v>#DIV/0!</v>
      </c>
      <c r="D29" s="40" t="e">
        <f t="shared" si="5"/>
        <v>#DIV/0!</v>
      </c>
      <c r="E29" s="40" t="e">
        <f t="shared" si="5"/>
        <v>#DIV/0!</v>
      </c>
      <c r="F29" s="40" t="e">
        <f t="shared" si="5"/>
        <v>#DIV/0!</v>
      </c>
      <c r="G29" s="40" t="e">
        <f t="shared" si="5"/>
        <v>#DIV/0!</v>
      </c>
      <c r="H29" s="40" t="e">
        <f t="shared" si="5"/>
        <v>#DIV/0!</v>
      </c>
      <c r="I29" s="40" t="e">
        <f t="shared" si="5"/>
        <v>#DIV/0!</v>
      </c>
      <c r="J29" s="40" t="e">
        <f t="shared" si="5"/>
        <v>#DIV/0!</v>
      </c>
      <c r="K29" s="40" t="e">
        <f t="shared" si="5"/>
        <v>#DIV/0!</v>
      </c>
      <c r="L29" s="40" t="e">
        <f t="shared" si="5"/>
        <v>#DIV/0!</v>
      </c>
      <c r="M29" s="40" t="e">
        <f t="shared" si="5"/>
        <v>#DIV/0!</v>
      </c>
      <c r="N29" s="40" t="e">
        <f t="shared" si="5"/>
        <v>#DIV/0!</v>
      </c>
    </row>
    <row r="30" spans="1:14" x14ac:dyDescent="0.2">
      <c r="A30" s="6"/>
      <c r="B30" s="38"/>
      <c r="C30" s="38"/>
      <c r="D30" s="38"/>
      <c r="E30" s="38"/>
      <c r="F30" s="39"/>
      <c r="G30" s="39"/>
      <c r="H30" s="39"/>
      <c r="I30" s="39"/>
      <c r="J30" s="39"/>
      <c r="K30" s="39"/>
      <c r="L30" s="39"/>
      <c r="M30" s="39"/>
      <c r="N30" s="6"/>
    </row>
    <row r="31" spans="1:14" s="5" customFormat="1" ht="18" x14ac:dyDescent="0.2">
      <c r="A31" s="9" t="s">
        <v>97</v>
      </c>
      <c r="B31" s="41">
        <f>B60/B18</f>
        <v>1.3333333333333333</v>
      </c>
      <c r="C31" s="41" t="e">
        <f t="shared" ref="C31:N31" si="6">C60/C18</f>
        <v>#DIV/0!</v>
      </c>
      <c r="D31" s="41" t="e">
        <f t="shared" si="6"/>
        <v>#DIV/0!</v>
      </c>
      <c r="E31" s="41" t="e">
        <f t="shared" si="6"/>
        <v>#DIV/0!</v>
      </c>
      <c r="F31" s="41" t="e">
        <f t="shared" si="6"/>
        <v>#DIV/0!</v>
      </c>
      <c r="G31" s="41" t="e">
        <f t="shared" si="6"/>
        <v>#DIV/0!</v>
      </c>
      <c r="H31" s="41" t="e">
        <f t="shared" si="6"/>
        <v>#DIV/0!</v>
      </c>
      <c r="I31" s="41" t="e">
        <f t="shared" si="6"/>
        <v>#DIV/0!</v>
      </c>
      <c r="J31" s="41" t="e">
        <f t="shared" si="6"/>
        <v>#DIV/0!</v>
      </c>
      <c r="K31" s="41" t="e">
        <f t="shared" si="6"/>
        <v>#DIV/0!</v>
      </c>
      <c r="L31" s="41" t="e">
        <f t="shared" si="6"/>
        <v>#DIV/0!</v>
      </c>
      <c r="M31" s="41" t="e">
        <f t="shared" si="6"/>
        <v>#DIV/0!</v>
      </c>
      <c r="N31" s="41" t="e">
        <f t="shared" si="6"/>
        <v>#DIV/0!</v>
      </c>
    </row>
    <row r="32" spans="1:14" x14ac:dyDescent="0.2">
      <c r="A32" s="6"/>
      <c r="B32" s="38"/>
      <c r="C32" s="38"/>
      <c r="D32" s="38"/>
      <c r="E32" s="38"/>
      <c r="F32" s="39"/>
      <c r="G32" s="39"/>
      <c r="H32" s="39"/>
      <c r="I32" s="39"/>
      <c r="J32" s="39"/>
      <c r="K32" s="39"/>
      <c r="L32" s="39"/>
      <c r="M32" s="39"/>
      <c r="N32" s="6"/>
    </row>
    <row r="33" spans="1:14" ht="18" x14ac:dyDescent="0.2">
      <c r="A33" s="9" t="s">
        <v>98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</row>
    <row r="34" spans="1:14" ht="18" x14ac:dyDescent="0.2">
      <c r="A34" s="9" t="s">
        <v>32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</row>
    <row r="35" spans="1:14" x14ac:dyDescent="0.2">
      <c r="A35" s="6" t="s">
        <v>33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21"/>
    </row>
    <row r="36" spans="1:14" x14ac:dyDescent="0.2">
      <c r="A36" s="6" t="s">
        <v>34</v>
      </c>
      <c r="B36" s="38"/>
      <c r="C36" s="38"/>
      <c r="D36" s="38"/>
      <c r="E36" s="38"/>
      <c r="F36" s="39"/>
      <c r="G36" s="39"/>
      <c r="H36" s="39"/>
      <c r="I36" s="39"/>
      <c r="J36" s="39"/>
      <c r="K36" s="39"/>
      <c r="L36" s="39"/>
      <c r="M36" s="39"/>
      <c r="N36" s="6"/>
    </row>
    <row r="37" spans="1:14" x14ac:dyDescent="0.2">
      <c r="A37" s="6" t="s">
        <v>31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21"/>
    </row>
    <row r="38" spans="1:14" x14ac:dyDescent="0.2">
      <c r="A38" s="6" t="s">
        <v>35</v>
      </c>
      <c r="B38" s="42" t="e">
        <f>(B37-B35)/B35</f>
        <v>#DIV/0!</v>
      </c>
      <c r="C38" s="42" t="e">
        <f t="shared" ref="C38:N38" si="7">(C37-C35)/C35</f>
        <v>#DIV/0!</v>
      </c>
      <c r="D38" s="42" t="e">
        <f t="shared" si="7"/>
        <v>#DIV/0!</v>
      </c>
      <c r="E38" s="42" t="e">
        <f t="shared" si="7"/>
        <v>#DIV/0!</v>
      </c>
      <c r="F38" s="42" t="e">
        <f t="shared" si="7"/>
        <v>#DIV/0!</v>
      </c>
      <c r="G38" s="42" t="e">
        <f t="shared" si="7"/>
        <v>#DIV/0!</v>
      </c>
      <c r="H38" s="42" t="e">
        <f t="shared" si="7"/>
        <v>#DIV/0!</v>
      </c>
      <c r="I38" s="42" t="e">
        <f t="shared" si="7"/>
        <v>#DIV/0!</v>
      </c>
      <c r="J38" s="42" t="e">
        <f t="shared" si="7"/>
        <v>#DIV/0!</v>
      </c>
      <c r="K38" s="42" t="e">
        <f t="shared" si="7"/>
        <v>#DIV/0!</v>
      </c>
      <c r="L38" s="42" t="e">
        <f t="shared" si="7"/>
        <v>#DIV/0!</v>
      </c>
      <c r="M38" s="42" t="e">
        <f t="shared" si="7"/>
        <v>#DIV/0!</v>
      </c>
      <c r="N38" s="42" t="e">
        <f t="shared" si="7"/>
        <v>#DIV/0!</v>
      </c>
    </row>
    <row r="39" spans="1:14" x14ac:dyDescent="0.2">
      <c r="A39" s="6"/>
      <c r="B39" s="38"/>
      <c r="C39" s="38"/>
      <c r="D39" s="38"/>
      <c r="E39" s="38"/>
      <c r="F39" s="39"/>
      <c r="G39" s="39"/>
      <c r="H39" s="39"/>
      <c r="I39" s="39"/>
      <c r="J39" s="39"/>
      <c r="K39" s="39"/>
      <c r="L39" s="39"/>
      <c r="M39" s="39"/>
      <c r="N39" s="6"/>
    </row>
    <row r="40" spans="1:14" ht="18" x14ac:dyDescent="0.2">
      <c r="A40" s="9" t="s">
        <v>36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</row>
    <row r="41" spans="1:14" ht="20" customHeight="1" x14ac:dyDescent="0.2">
      <c r="A41" s="6" t="s">
        <v>33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21"/>
    </row>
    <row r="42" spans="1:14" x14ac:dyDescent="0.2">
      <c r="A42" s="6" t="s">
        <v>34</v>
      </c>
      <c r="B42" s="38"/>
      <c r="C42" s="38"/>
      <c r="D42" s="38"/>
      <c r="E42" s="38"/>
      <c r="F42" s="39"/>
      <c r="G42" s="39"/>
      <c r="H42" s="39"/>
      <c r="I42" s="39"/>
      <c r="J42" s="39"/>
      <c r="K42" s="39"/>
      <c r="L42" s="39"/>
      <c r="M42" s="39"/>
      <c r="N42" s="6"/>
    </row>
    <row r="43" spans="1:14" x14ac:dyDescent="0.2">
      <c r="A43" s="6" t="s">
        <v>31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21"/>
    </row>
    <row r="44" spans="1:14" x14ac:dyDescent="0.2">
      <c r="A44" s="6" t="s">
        <v>35</v>
      </c>
      <c r="B44" s="42" t="e">
        <f>(B43-B41)/B41</f>
        <v>#DIV/0!</v>
      </c>
      <c r="C44" s="42" t="e">
        <f t="shared" ref="C44" si="8">(C43-C41)/C41</f>
        <v>#DIV/0!</v>
      </c>
      <c r="D44" s="42" t="e">
        <f t="shared" ref="D44" si="9">(D43-D41)/D41</f>
        <v>#DIV/0!</v>
      </c>
      <c r="E44" s="42" t="e">
        <f t="shared" ref="E44" si="10">(E43-E41)/E41</f>
        <v>#DIV/0!</v>
      </c>
      <c r="F44" s="42" t="e">
        <f t="shared" ref="F44" si="11">(F43-F41)/F41</f>
        <v>#DIV/0!</v>
      </c>
      <c r="G44" s="42" t="e">
        <f t="shared" ref="G44" si="12">(G43-G41)/G41</f>
        <v>#DIV/0!</v>
      </c>
      <c r="H44" s="42" t="e">
        <f t="shared" ref="H44" si="13">(H43-H41)/H41</f>
        <v>#DIV/0!</v>
      </c>
      <c r="I44" s="42" t="e">
        <f t="shared" ref="I44" si="14">(I43-I41)/I41</f>
        <v>#DIV/0!</v>
      </c>
      <c r="J44" s="42" t="e">
        <f t="shared" ref="J44" si="15">(J43-J41)/J41</f>
        <v>#DIV/0!</v>
      </c>
      <c r="K44" s="42" t="e">
        <f t="shared" ref="K44" si="16">(K43-K41)/K41</f>
        <v>#DIV/0!</v>
      </c>
      <c r="L44" s="42" t="e">
        <f t="shared" ref="L44" si="17">(L43-L41)/L41</f>
        <v>#DIV/0!</v>
      </c>
      <c r="M44" s="42" t="e">
        <f t="shared" ref="M44" si="18">(M43-M41)/M41</f>
        <v>#DIV/0!</v>
      </c>
      <c r="N44" s="42" t="e">
        <f t="shared" ref="N44" si="19">(N43-N41)/N41</f>
        <v>#DIV/0!</v>
      </c>
    </row>
    <row r="45" spans="1:14" x14ac:dyDescent="0.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x14ac:dyDescent="0.2">
      <c r="A46" s="3" t="s">
        <v>39</v>
      </c>
      <c r="B46" s="21">
        <f>B35+B41</f>
        <v>0</v>
      </c>
      <c r="C46" s="21">
        <f t="shared" ref="C46:N46" si="20">C35+C41</f>
        <v>0</v>
      </c>
      <c r="D46" s="21">
        <f t="shared" si="20"/>
        <v>0</v>
      </c>
      <c r="E46" s="21">
        <f t="shared" si="20"/>
        <v>0</v>
      </c>
      <c r="F46" s="21">
        <f t="shared" si="20"/>
        <v>0</v>
      </c>
      <c r="G46" s="21">
        <f t="shared" si="20"/>
        <v>0</v>
      </c>
      <c r="H46" s="21">
        <f t="shared" si="20"/>
        <v>0</v>
      </c>
      <c r="I46" s="21">
        <f t="shared" si="20"/>
        <v>0</v>
      </c>
      <c r="J46" s="21">
        <f t="shared" si="20"/>
        <v>0</v>
      </c>
      <c r="K46" s="21">
        <f t="shared" si="20"/>
        <v>0</v>
      </c>
      <c r="L46" s="21">
        <f t="shared" si="20"/>
        <v>0</v>
      </c>
      <c r="M46" s="21">
        <f t="shared" si="20"/>
        <v>0</v>
      </c>
      <c r="N46" s="21">
        <f t="shared" si="20"/>
        <v>0</v>
      </c>
    </row>
    <row r="47" spans="1:14" x14ac:dyDescent="0.2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1:14" ht="18" x14ac:dyDescent="0.2">
      <c r="A48" s="11" t="s">
        <v>37</v>
      </c>
      <c r="B48" s="11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</row>
    <row r="49" spans="1:14" x14ac:dyDescent="0.2">
      <c r="A49" s="12" t="s">
        <v>33</v>
      </c>
      <c r="B49" s="13">
        <v>400</v>
      </c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24"/>
    </row>
    <row r="50" spans="1:14" x14ac:dyDescent="0.2">
      <c r="A50" s="12" t="s">
        <v>34</v>
      </c>
      <c r="B50" s="12"/>
      <c r="C50" s="14"/>
      <c r="D50" s="14"/>
      <c r="E50" s="14"/>
      <c r="F50" s="15"/>
      <c r="G50" s="15"/>
      <c r="H50" s="15"/>
      <c r="I50" s="15"/>
      <c r="J50" s="15"/>
      <c r="K50" s="15"/>
      <c r="L50" s="15"/>
      <c r="M50" s="15"/>
      <c r="N50" s="12"/>
    </row>
    <row r="51" spans="1:14" x14ac:dyDescent="0.2">
      <c r="A51" s="12" t="s">
        <v>31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24"/>
    </row>
    <row r="52" spans="1:14" x14ac:dyDescent="0.2">
      <c r="A52" s="12" t="s">
        <v>35</v>
      </c>
      <c r="B52" s="16" t="e">
        <v>#DIV/0!</v>
      </c>
      <c r="C52" s="16" t="e">
        <v>#DIV/0!</v>
      </c>
      <c r="D52" s="16" t="e">
        <v>#DIV/0!</v>
      </c>
      <c r="E52" s="16" t="e">
        <v>#DIV/0!</v>
      </c>
      <c r="F52" s="16" t="e">
        <v>#DIV/0!</v>
      </c>
      <c r="G52" s="16" t="e">
        <v>#DIV/0!</v>
      </c>
      <c r="H52" s="16" t="e">
        <v>#DIV/0!</v>
      </c>
      <c r="I52" s="16" t="e">
        <v>#DIV/0!</v>
      </c>
      <c r="J52" s="16" t="e">
        <v>#DIV/0!</v>
      </c>
      <c r="K52" s="16" t="e">
        <v>#DIV/0!</v>
      </c>
      <c r="L52" s="16" t="e">
        <v>#DIV/0!</v>
      </c>
      <c r="M52" s="16" t="e">
        <v>#DIV/0!</v>
      </c>
      <c r="N52" s="16" t="e">
        <v>#DIV/0!</v>
      </c>
    </row>
    <row r="53" spans="1:14" x14ac:dyDescent="0.2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1:14" ht="18" x14ac:dyDescent="0.2">
      <c r="A54" s="11" t="s">
        <v>38</v>
      </c>
      <c r="B54" s="11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</row>
    <row r="55" spans="1:14" x14ac:dyDescent="0.2">
      <c r="A55" s="12" t="s">
        <v>33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24"/>
    </row>
    <row r="56" spans="1:14" x14ac:dyDescent="0.2">
      <c r="A56" s="12" t="s">
        <v>34</v>
      </c>
      <c r="B56" s="12"/>
      <c r="C56" s="14"/>
      <c r="D56" s="14"/>
      <c r="E56" s="14"/>
      <c r="F56" s="15"/>
      <c r="G56" s="15"/>
      <c r="H56" s="15"/>
      <c r="I56" s="15"/>
      <c r="J56" s="15"/>
      <c r="K56" s="15"/>
      <c r="L56" s="15"/>
      <c r="M56" s="15"/>
      <c r="N56" s="12"/>
    </row>
    <row r="57" spans="1:14" x14ac:dyDescent="0.2">
      <c r="A57" s="12" t="s">
        <v>31</v>
      </c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24"/>
    </row>
    <row r="58" spans="1:14" x14ac:dyDescent="0.2">
      <c r="A58" s="12" t="s">
        <v>35</v>
      </c>
      <c r="B58" s="16" t="e">
        <v>#DIV/0!</v>
      </c>
      <c r="C58" s="16" t="e">
        <v>#DIV/0!</v>
      </c>
      <c r="D58" s="16" t="e">
        <v>#DIV/0!</v>
      </c>
      <c r="E58" s="16" t="e">
        <v>#DIV/0!</v>
      </c>
      <c r="F58" s="16" t="e">
        <v>#DIV/0!</v>
      </c>
      <c r="G58" s="16" t="e">
        <v>#DIV/0!</v>
      </c>
      <c r="H58" s="16" t="e">
        <v>#DIV/0!</v>
      </c>
      <c r="I58" s="16" t="e">
        <v>#DIV/0!</v>
      </c>
      <c r="J58" s="16" t="e">
        <v>#DIV/0!</v>
      </c>
      <c r="K58" s="16" t="e">
        <v>#DIV/0!</v>
      </c>
      <c r="L58" s="16" t="e">
        <v>#DIV/0!</v>
      </c>
      <c r="M58" s="16" t="e">
        <v>#DIV/0!</v>
      </c>
      <c r="N58" s="16" t="e">
        <v>#DIV/0!</v>
      </c>
    </row>
    <row r="59" spans="1:14" x14ac:dyDescent="0.2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1:14" x14ac:dyDescent="0.2">
      <c r="A60" s="3" t="s">
        <v>40</v>
      </c>
      <c r="B60" s="21">
        <f>B49+B55</f>
        <v>400</v>
      </c>
      <c r="C60" s="21">
        <f t="shared" ref="C60:N60" si="21">C49+C55</f>
        <v>0</v>
      </c>
      <c r="D60" s="21">
        <f t="shared" si="21"/>
        <v>0</v>
      </c>
      <c r="E60" s="21">
        <f t="shared" si="21"/>
        <v>0</v>
      </c>
      <c r="F60" s="21">
        <f t="shared" si="21"/>
        <v>0</v>
      </c>
      <c r="G60" s="21">
        <f t="shared" si="21"/>
        <v>0</v>
      </c>
      <c r="H60" s="21">
        <f t="shared" si="21"/>
        <v>0</v>
      </c>
      <c r="I60" s="21">
        <f t="shared" si="21"/>
        <v>0</v>
      </c>
      <c r="J60" s="21">
        <f t="shared" si="21"/>
        <v>0</v>
      </c>
      <c r="K60" s="21">
        <f t="shared" si="21"/>
        <v>0</v>
      </c>
      <c r="L60" s="21">
        <f t="shared" si="21"/>
        <v>0</v>
      </c>
      <c r="M60" s="21">
        <f t="shared" si="21"/>
        <v>0</v>
      </c>
      <c r="N60" s="21">
        <f t="shared" si="21"/>
        <v>0</v>
      </c>
    </row>
    <row r="61" spans="1:14" x14ac:dyDescent="0.2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1:14" x14ac:dyDescent="0.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1:14" x14ac:dyDescent="0.2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1:14" x14ac:dyDescent="0.2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pans="1:14" x14ac:dyDescent="0.2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0"/>
  <sheetViews>
    <sheetView workbookViewId="0">
      <selection activeCell="A17" sqref="A17"/>
    </sheetView>
  </sheetViews>
  <sheetFormatPr baseColWidth="10" defaultColWidth="11" defaultRowHeight="16" x14ac:dyDescent="0.2"/>
  <cols>
    <col min="1" max="1" width="42.5" customWidth="1"/>
    <col min="2" max="13" width="12.83203125" customWidth="1"/>
  </cols>
  <sheetData>
    <row r="1" spans="1:13" ht="30" customHeight="1" x14ac:dyDescent="0.2">
      <c r="A1" s="32" t="s">
        <v>42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20" customHeight="1" x14ac:dyDescent="0.2">
      <c r="A2" s="17"/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  <c r="I2" s="8" t="s">
        <v>7</v>
      </c>
      <c r="J2" s="8" t="s">
        <v>8</v>
      </c>
      <c r="K2" s="8" t="s">
        <v>9</v>
      </c>
      <c r="L2" s="8" t="s">
        <v>10</v>
      </c>
      <c r="M2" s="8" t="s">
        <v>11</v>
      </c>
    </row>
    <row r="3" spans="1:13" ht="18" customHeight="1" x14ac:dyDescent="0.2">
      <c r="A3" s="9" t="s">
        <v>43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3" x14ac:dyDescent="0.2">
      <c r="A4" s="3" t="s">
        <v>44</v>
      </c>
      <c r="B4" s="6">
        <v>4500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x14ac:dyDescent="0.2">
      <c r="A5" s="6" t="s">
        <v>45</v>
      </c>
      <c r="B5" s="6">
        <v>4000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x14ac:dyDescent="0.2">
      <c r="A6" s="6" t="s">
        <v>46</v>
      </c>
      <c r="B6" s="6">
        <v>500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x14ac:dyDescent="0.2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ht="18" customHeight="1" x14ac:dyDescent="0.2">
      <c r="A8" s="9" t="s">
        <v>48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</row>
    <row r="9" spans="1:13" x14ac:dyDescent="0.2">
      <c r="A9" s="6" t="s">
        <v>47</v>
      </c>
      <c r="B9" s="6">
        <v>2.5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x14ac:dyDescent="0.2">
      <c r="A10" s="6" t="s">
        <v>49</v>
      </c>
      <c r="B10" s="22">
        <v>0.75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</row>
    <row r="11" spans="1:13" x14ac:dyDescent="0.2">
      <c r="A11" s="6" t="s">
        <v>91</v>
      </c>
      <c r="B11" s="6">
        <v>4.3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 x14ac:dyDescent="0.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3" ht="18" customHeight="1" x14ac:dyDescent="0.2">
      <c r="A13" s="9" t="s">
        <v>126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</row>
    <row r="14" spans="1:13" x14ac:dyDescent="0.2">
      <c r="A14" s="6" t="s">
        <v>50</v>
      </c>
      <c r="B14" s="6">
        <v>2000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3" ht="16" customHeight="1" x14ac:dyDescent="0.2">
      <c r="A15" s="6" t="s">
        <v>51</v>
      </c>
      <c r="B15" s="6">
        <v>1000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13" x14ac:dyDescent="0.2">
      <c r="A16" s="6" t="s">
        <v>52</v>
      </c>
      <c r="B16" s="6">
        <v>1000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x14ac:dyDescent="0.2">
      <c r="A17" s="6" t="s">
        <v>53</v>
      </c>
      <c r="B17" s="6">
        <v>450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x14ac:dyDescent="0.2">
      <c r="A18" s="6" t="s">
        <v>54</v>
      </c>
      <c r="B18" s="6">
        <v>50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</row>
    <row r="19" spans="1:13" x14ac:dyDescent="0.2">
      <c r="A19" s="6" t="s">
        <v>55</v>
      </c>
      <c r="B19" s="6">
        <v>0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3" x14ac:dyDescent="0.2">
      <c r="A20" s="6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6124F7-67C8-D740-A664-AC3CD810EA6B}">
  <dimension ref="A1:M59"/>
  <sheetViews>
    <sheetView workbookViewId="0">
      <selection activeCell="I37" sqref="I37"/>
    </sheetView>
  </sheetViews>
  <sheetFormatPr baseColWidth="10" defaultColWidth="11" defaultRowHeight="16" x14ac:dyDescent="0.2"/>
  <cols>
    <col min="1" max="1" width="42.5" customWidth="1"/>
    <col min="2" max="13" width="12.83203125" customWidth="1"/>
  </cols>
  <sheetData>
    <row r="1" spans="1:13" ht="30" customHeight="1" x14ac:dyDescent="0.2">
      <c r="A1" s="30" t="s">
        <v>56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20" customHeight="1" x14ac:dyDescent="0.2">
      <c r="A2" s="17"/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  <c r="I2" s="8" t="s">
        <v>7</v>
      </c>
      <c r="J2" s="8" t="s">
        <v>8</v>
      </c>
      <c r="K2" s="8" t="s">
        <v>9</v>
      </c>
      <c r="L2" s="8" t="s">
        <v>10</v>
      </c>
      <c r="M2" s="8" t="s">
        <v>11</v>
      </c>
    </row>
    <row r="3" spans="1:13" ht="18" customHeight="1" x14ac:dyDescent="0.2">
      <c r="A3" s="9" t="s">
        <v>99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3" s="1" customFormat="1" x14ac:dyDescent="0.2">
      <c r="A4" s="6" t="s">
        <v>57</v>
      </c>
      <c r="B4" s="6">
        <v>2500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x14ac:dyDescent="0.2">
      <c r="A5" s="6" t="s">
        <v>59</v>
      </c>
      <c r="B5" s="6">
        <v>2350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x14ac:dyDescent="0.2">
      <c r="A6" s="6" t="s">
        <v>105</v>
      </c>
      <c r="B6" s="6">
        <f>B4-B5</f>
        <v>150</v>
      </c>
      <c r="C6" s="6">
        <f t="shared" ref="C6:M6" si="0">C4-C5</f>
        <v>0</v>
      </c>
      <c r="D6" s="6">
        <f t="shared" si="0"/>
        <v>0</v>
      </c>
      <c r="E6" s="6">
        <f t="shared" si="0"/>
        <v>0</v>
      </c>
      <c r="F6" s="6">
        <f t="shared" si="0"/>
        <v>0</v>
      </c>
      <c r="G6" s="6">
        <f t="shared" si="0"/>
        <v>0</v>
      </c>
      <c r="H6" s="6">
        <f t="shared" si="0"/>
        <v>0</v>
      </c>
      <c r="I6" s="6">
        <f t="shared" si="0"/>
        <v>0</v>
      </c>
      <c r="J6" s="6">
        <f t="shared" si="0"/>
        <v>0</v>
      </c>
      <c r="K6" s="6">
        <f t="shared" si="0"/>
        <v>0</v>
      </c>
      <c r="L6" s="6">
        <f t="shared" si="0"/>
        <v>0</v>
      </c>
      <c r="M6" s="6">
        <f t="shared" si="0"/>
        <v>0</v>
      </c>
    </row>
    <row r="7" spans="1:13" x14ac:dyDescent="0.2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x14ac:dyDescent="0.2">
      <c r="A8" s="6" t="s">
        <v>102</v>
      </c>
      <c r="B8" s="6">
        <v>40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 x14ac:dyDescent="0.2">
      <c r="A9" s="6" t="s">
        <v>60</v>
      </c>
      <c r="B9" s="22">
        <f>B8/B4</f>
        <v>1.6E-2</v>
      </c>
      <c r="C9" s="22" t="e">
        <f t="shared" ref="C9:M9" si="1">C8/C4</f>
        <v>#DIV/0!</v>
      </c>
      <c r="D9" s="22" t="e">
        <f t="shared" si="1"/>
        <v>#DIV/0!</v>
      </c>
      <c r="E9" s="22" t="e">
        <f t="shared" si="1"/>
        <v>#DIV/0!</v>
      </c>
      <c r="F9" s="22" t="e">
        <f t="shared" si="1"/>
        <v>#DIV/0!</v>
      </c>
      <c r="G9" s="22" t="e">
        <f t="shared" si="1"/>
        <v>#DIV/0!</v>
      </c>
      <c r="H9" s="22" t="e">
        <f t="shared" si="1"/>
        <v>#DIV/0!</v>
      </c>
      <c r="I9" s="22" t="e">
        <f t="shared" si="1"/>
        <v>#DIV/0!</v>
      </c>
      <c r="J9" s="22" t="e">
        <f t="shared" si="1"/>
        <v>#DIV/0!</v>
      </c>
      <c r="K9" s="22" t="e">
        <f t="shared" si="1"/>
        <v>#DIV/0!</v>
      </c>
      <c r="L9" s="22" t="e">
        <f t="shared" si="1"/>
        <v>#DIV/0!</v>
      </c>
      <c r="M9" s="22" t="e">
        <f t="shared" si="1"/>
        <v>#DIV/0!</v>
      </c>
    </row>
    <row r="10" spans="1:13" x14ac:dyDescent="0.2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x14ac:dyDescent="0.2">
      <c r="A11" s="6" t="s">
        <v>61</v>
      </c>
      <c r="B11" s="6">
        <v>1500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 x14ac:dyDescent="0.2">
      <c r="A12" s="6" t="s">
        <v>62</v>
      </c>
      <c r="B12" s="22">
        <f>B11/B4</f>
        <v>0.6</v>
      </c>
      <c r="C12" s="22" t="e">
        <f>C11/C4</f>
        <v>#DIV/0!</v>
      </c>
      <c r="D12" s="22" t="e">
        <f t="shared" ref="D12:M12" si="2">D11/D4</f>
        <v>#DIV/0!</v>
      </c>
      <c r="E12" s="22" t="e">
        <f t="shared" si="2"/>
        <v>#DIV/0!</v>
      </c>
      <c r="F12" s="22" t="e">
        <f t="shared" si="2"/>
        <v>#DIV/0!</v>
      </c>
      <c r="G12" s="22" t="e">
        <f t="shared" si="2"/>
        <v>#DIV/0!</v>
      </c>
      <c r="H12" s="22" t="e">
        <f t="shared" si="2"/>
        <v>#DIV/0!</v>
      </c>
      <c r="I12" s="22" t="e">
        <f t="shared" si="2"/>
        <v>#DIV/0!</v>
      </c>
      <c r="J12" s="22" t="e">
        <f t="shared" si="2"/>
        <v>#DIV/0!</v>
      </c>
      <c r="K12" s="22" t="e">
        <f t="shared" si="2"/>
        <v>#DIV/0!</v>
      </c>
      <c r="L12" s="22" t="e">
        <f t="shared" si="2"/>
        <v>#DIV/0!</v>
      </c>
      <c r="M12" s="22" t="e">
        <f t="shared" si="2"/>
        <v>#DIV/0!</v>
      </c>
    </row>
    <row r="13" spans="1:13" x14ac:dyDescent="0.2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3" x14ac:dyDescent="0.2">
      <c r="A14" s="6" t="s">
        <v>103</v>
      </c>
      <c r="B14" s="6">
        <v>500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3" x14ac:dyDescent="0.2">
      <c r="A15" s="6" t="s">
        <v>104</v>
      </c>
      <c r="B15" s="22">
        <f>B14/B4</f>
        <v>0.2</v>
      </c>
      <c r="C15" s="22" t="e">
        <f t="shared" ref="C15:M15" si="3">C14/C4</f>
        <v>#DIV/0!</v>
      </c>
      <c r="D15" s="22" t="e">
        <f t="shared" si="3"/>
        <v>#DIV/0!</v>
      </c>
      <c r="E15" s="22" t="e">
        <f t="shared" si="3"/>
        <v>#DIV/0!</v>
      </c>
      <c r="F15" s="22" t="e">
        <f t="shared" si="3"/>
        <v>#DIV/0!</v>
      </c>
      <c r="G15" s="22" t="e">
        <f t="shared" si="3"/>
        <v>#DIV/0!</v>
      </c>
      <c r="H15" s="22" t="e">
        <f t="shared" si="3"/>
        <v>#DIV/0!</v>
      </c>
      <c r="I15" s="22" t="e">
        <f t="shared" si="3"/>
        <v>#DIV/0!</v>
      </c>
      <c r="J15" s="22" t="e">
        <f t="shared" si="3"/>
        <v>#DIV/0!</v>
      </c>
      <c r="K15" s="22" t="e">
        <f t="shared" si="3"/>
        <v>#DIV/0!</v>
      </c>
      <c r="L15" s="22" t="e">
        <f t="shared" si="3"/>
        <v>#DIV/0!</v>
      </c>
      <c r="M15" s="22" t="e">
        <f t="shared" si="3"/>
        <v>#DIV/0!</v>
      </c>
    </row>
    <row r="16" spans="1:13" x14ac:dyDescent="0.2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ht="18" customHeight="1" x14ac:dyDescent="0.2">
      <c r="A17" s="9" t="s">
        <v>100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</row>
    <row r="18" spans="1:13" s="1" customFormat="1" x14ac:dyDescent="0.2">
      <c r="A18" s="6" t="s">
        <v>57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</row>
    <row r="19" spans="1:13" x14ac:dyDescent="0.2">
      <c r="A19" s="6" t="s">
        <v>59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3" x14ac:dyDescent="0.2">
      <c r="A20" s="6" t="s">
        <v>105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1:13" x14ac:dyDescent="0.2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1:13" x14ac:dyDescent="0.2">
      <c r="A22" s="6" t="s">
        <v>102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3" x14ac:dyDescent="0.2">
      <c r="A23" s="6" t="s">
        <v>60</v>
      </c>
      <c r="B23" s="22" t="e">
        <f>B22/B18</f>
        <v>#DIV/0!</v>
      </c>
      <c r="C23" s="22" t="e">
        <f t="shared" ref="C23" si="4">C22/C18</f>
        <v>#DIV/0!</v>
      </c>
      <c r="D23" s="22" t="e">
        <f t="shared" ref="D23" si="5">D22/D18</f>
        <v>#DIV/0!</v>
      </c>
      <c r="E23" s="22" t="e">
        <f t="shared" ref="E23" si="6">E22/E18</f>
        <v>#DIV/0!</v>
      </c>
      <c r="F23" s="22" t="e">
        <f t="shared" ref="F23" si="7">F22/F18</f>
        <v>#DIV/0!</v>
      </c>
      <c r="G23" s="22" t="e">
        <f t="shared" ref="G23" si="8">G22/G18</f>
        <v>#DIV/0!</v>
      </c>
      <c r="H23" s="22" t="e">
        <f t="shared" ref="H23" si="9">H22/H18</f>
        <v>#DIV/0!</v>
      </c>
      <c r="I23" s="22" t="e">
        <f t="shared" ref="I23" si="10">I22/I18</f>
        <v>#DIV/0!</v>
      </c>
      <c r="J23" s="22" t="e">
        <f t="shared" ref="J23" si="11">J22/J18</f>
        <v>#DIV/0!</v>
      </c>
      <c r="K23" s="22" t="e">
        <f t="shared" ref="K23" si="12">K22/K18</f>
        <v>#DIV/0!</v>
      </c>
      <c r="L23" s="22" t="e">
        <f t="shared" ref="L23" si="13">L22/L18</f>
        <v>#DIV/0!</v>
      </c>
      <c r="M23" s="22" t="e">
        <f t="shared" ref="M23" si="14">M22/M18</f>
        <v>#DIV/0!</v>
      </c>
    </row>
    <row r="24" spans="1:13" x14ac:dyDescent="0.2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1:13" x14ac:dyDescent="0.2">
      <c r="A25" s="6" t="s">
        <v>61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</row>
    <row r="26" spans="1:13" x14ac:dyDescent="0.2">
      <c r="A26" s="6" t="s">
        <v>62</v>
      </c>
      <c r="B26" s="22" t="e">
        <f>B25/B18</f>
        <v>#DIV/0!</v>
      </c>
      <c r="C26" s="22" t="e">
        <f>C25/C18</f>
        <v>#DIV/0!</v>
      </c>
      <c r="D26" s="22" t="e">
        <f t="shared" ref="D26" si="15">D25/D18</f>
        <v>#DIV/0!</v>
      </c>
      <c r="E26" s="22" t="e">
        <f t="shared" ref="E26" si="16">E25/E18</f>
        <v>#DIV/0!</v>
      </c>
      <c r="F26" s="22" t="e">
        <f t="shared" ref="F26" si="17">F25/F18</f>
        <v>#DIV/0!</v>
      </c>
      <c r="G26" s="22" t="e">
        <f t="shared" ref="G26" si="18">G25/G18</f>
        <v>#DIV/0!</v>
      </c>
      <c r="H26" s="22" t="e">
        <f t="shared" ref="H26" si="19">H25/H18</f>
        <v>#DIV/0!</v>
      </c>
      <c r="I26" s="22" t="e">
        <f t="shared" ref="I26" si="20">I25/I18</f>
        <v>#DIV/0!</v>
      </c>
      <c r="J26" s="22" t="e">
        <f t="shared" ref="J26" si="21">J25/J18</f>
        <v>#DIV/0!</v>
      </c>
      <c r="K26" s="22" t="e">
        <f t="shared" ref="K26" si="22">K25/K18</f>
        <v>#DIV/0!</v>
      </c>
      <c r="L26" s="22" t="e">
        <f t="shared" ref="L26" si="23">L25/L18</f>
        <v>#DIV/0!</v>
      </c>
      <c r="M26" s="22" t="e">
        <f t="shared" ref="M26" si="24">M25/M18</f>
        <v>#DIV/0!</v>
      </c>
    </row>
    <row r="27" spans="1:13" x14ac:dyDescent="0.2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1:13" x14ac:dyDescent="0.2">
      <c r="A28" s="6" t="s">
        <v>63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1:13" x14ac:dyDescent="0.2">
      <c r="A29" s="6" t="s">
        <v>62</v>
      </c>
      <c r="B29" s="22" t="e">
        <f>B28/B18</f>
        <v>#DIV/0!</v>
      </c>
      <c r="C29" s="22" t="e">
        <f t="shared" ref="C29" si="25">C28/C18</f>
        <v>#DIV/0!</v>
      </c>
      <c r="D29" s="22" t="e">
        <f t="shared" ref="D29" si="26">D28/D18</f>
        <v>#DIV/0!</v>
      </c>
      <c r="E29" s="22" t="e">
        <f t="shared" ref="E29" si="27">E28/E18</f>
        <v>#DIV/0!</v>
      </c>
      <c r="F29" s="22" t="e">
        <f t="shared" ref="F29" si="28">F28/F18</f>
        <v>#DIV/0!</v>
      </c>
      <c r="G29" s="22" t="e">
        <f t="shared" ref="G29" si="29">G28/G18</f>
        <v>#DIV/0!</v>
      </c>
      <c r="H29" s="22" t="e">
        <f t="shared" ref="H29" si="30">H28/H18</f>
        <v>#DIV/0!</v>
      </c>
      <c r="I29" s="22" t="e">
        <f t="shared" ref="I29" si="31">I28/I18</f>
        <v>#DIV/0!</v>
      </c>
      <c r="J29" s="22" t="e">
        <f t="shared" ref="J29" si="32">J28/J18</f>
        <v>#DIV/0!</v>
      </c>
      <c r="K29" s="22" t="e">
        <f t="shared" ref="K29" si="33">K28/K18</f>
        <v>#DIV/0!</v>
      </c>
      <c r="L29" s="22" t="e">
        <f t="shared" ref="L29" si="34">L28/L18</f>
        <v>#DIV/0!</v>
      </c>
      <c r="M29" s="22" t="e">
        <f t="shared" ref="M29" si="35">M28/M18</f>
        <v>#DIV/0!</v>
      </c>
    </row>
    <row r="30" spans="1:13" x14ac:dyDescent="0.2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 ht="18" customHeight="1" x14ac:dyDescent="0.2">
      <c r="A31" s="9" t="s">
        <v>101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</row>
    <row r="32" spans="1:13" x14ac:dyDescent="0.2">
      <c r="A32" s="3" t="s">
        <v>64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1:13" s="1" customFormat="1" x14ac:dyDescent="0.2">
      <c r="A33" s="6" t="s">
        <v>57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</row>
    <row r="34" spans="1:13" x14ac:dyDescent="0.2">
      <c r="A34" s="6" t="s">
        <v>59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</row>
    <row r="35" spans="1:13" x14ac:dyDescent="0.2">
      <c r="A35" s="6" t="s">
        <v>58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1:13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1:13" x14ac:dyDescent="0.2">
      <c r="A37" s="6" t="s">
        <v>102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1:13" x14ac:dyDescent="0.2">
      <c r="A38" s="6" t="s">
        <v>60</v>
      </c>
      <c r="B38" s="22" t="e">
        <f>B37/B33</f>
        <v>#DIV/0!</v>
      </c>
      <c r="C38" s="22" t="e">
        <f t="shared" ref="C38" si="36">C37/C33</f>
        <v>#DIV/0!</v>
      </c>
      <c r="D38" s="22" t="e">
        <f t="shared" ref="D38" si="37">D37/D33</f>
        <v>#DIV/0!</v>
      </c>
      <c r="E38" s="22" t="e">
        <f t="shared" ref="E38" si="38">E37/E33</f>
        <v>#DIV/0!</v>
      </c>
      <c r="F38" s="22" t="e">
        <f t="shared" ref="F38" si="39">F37/F33</f>
        <v>#DIV/0!</v>
      </c>
      <c r="G38" s="22" t="e">
        <f t="shared" ref="G38" si="40">G37/G33</f>
        <v>#DIV/0!</v>
      </c>
      <c r="H38" s="22" t="e">
        <f t="shared" ref="H38" si="41">H37/H33</f>
        <v>#DIV/0!</v>
      </c>
      <c r="I38" s="22" t="e">
        <f t="shared" ref="I38" si="42">I37/I33</f>
        <v>#DIV/0!</v>
      </c>
      <c r="J38" s="22" t="e">
        <f t="shared" ref="J38" si="43">J37/J33</f>
        <v>#DIV/0!</v>
      </c>
      <c r="K38" s="22" t="e">
        <f t="shared" ref="K38" si="44">K37/K33</f>
        <v>#DIV/0!</v>
      </c>
      <c r="L38" s="22" t="e">
        <f t="shared" ref="L38" si="45">L37/L33</f>
        <v>#DIV/0!</v>
      </c>
      <c r="M38" s="22" t="e">
        <f t="shared" ref="M38" si="46">M37/M33</f>
        <v>#DIV/0!</v>
      </c>
    </row>
    <row r="39" spans="1:13" x14ac:dyDescent="0.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</row>
    <row r="40" spans="1:13" x14ac:dyDescent="0.2">
      <c r="A40" s="6" t="s">
        <v>61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</row>
    <row r="41" spans="1:13" x14ac:dyDescent="0.2">
      <c r="A41" s="6" t="s">
        <v>62</v>
      </c>
      <c r="B41" s="22" t="e">
        <f>B40/B33</f>
        <v>#DIV/0!</v>
      </c>
      <c r="C41" s="22" t="e">
        <f>C40/C33</f>
        <v>#DIV/0!</v>
      </c>
      <c r="D41" s="22" t="e">
        <f t="shared" ref="D41" si="47">D40/D33</f>
        <v>#DIV/0!</v>
      </c>
      <c r="E41" s="22" t="e">
        <f t="shared" ref="E41" si="48">E40/E33</f>
        <v>#DIV/0!</v>
      </c>
      <c r="F41" s="22" t="e">
        <f t="shared" ref="F41" si="49">F40/F33</f>
        <v>#DIV/0!</v>
      </c>
      <c r="G41" s="22" t="e">
        <f t="shared" ref="G41" si="50">G40/G33</f>
        <v>#DIV/0!</v>
      </c>
      <c r="H41" s="22" t="e">
        <f t="shared" ref="H41" si="51">H40/H33</f>
        <v>#DIV/0!</v>
      </c>
      <c r="I41" s="22" t="e">
        <f t="shared" ref="I41" si="52">I40/I33</f>
        <v>#DIV/0!</v>
      </c>
      <c r="J41" s="22" t="e">
        <f t="shared" ref="J41" si="53">J40/J33</f>
        <v>#DIV/0!</v>
      </c>
      <c r="K41" s="22" t="e">
        <f t="shared" ref="K41" si="54">K40/K33</f>
        <v>#DIV/0!</v>
      </c>
      <c r="L41" s="22" t="e">
        <f t="shared" ref="L41" si="55">L40/L33</f>
        <v>#DIV/0!</v>
      </c>
      <c r="M41" s="22" t="e">
        <f t="shared" ref="M41" si="56">M40/M33</f>
        <v>#DIV/0!</v>
      </c>
    </row>
    <row r="42" spans="1:13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</row>
    <row r="43" spans="1:13" x14ac:dyDescent="0.2">
      <c r="A43" s="6" t="s">
        <v>103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</row>
    <row r="44" spans="1:13" x14ac:dyDescent="0.2">
      <c r="A44" s="6" t="s">
        <v>104</v>
      </c>
      <c r="B44" s="22" t="e">
        <f>B43/B33</f>
        <v>#DIV/0!</v>
      </c>
      <c r="C44" s="22" t="e">
        <f t="shared" ref="C44" si="57">C43/C33</f>
        <v>#DIV/0!</v>
      </c>
      <c r="D44" s="22" t="e">
        <f t="shared" ref="D44" si="58">D43/D33</f>
        <v>#DIV/0!</v>
      </c>
      <c r="E44" s="22" t="e">
        <f t="shared" ref="E44" si="59">E43/E33</f>
        <v>#DIV/0!</v>
      </c>
      <c r="F44" s="22" t="e">
        <f t="shared" ref="F44" si="60">F43/F33</f>
        <v>#DIV/0!</v>
      </c>
      <c r="G44" s="22" t="e">
        <f t="shared" ref="G44" si="61">G43/G33</f>
        <v>#DIV/0!</v>
      </c>
      <c r="H44" s="22" t="e">
        <f t="shared" ref="H44" si="62">H43/H33</f>
        <v>#DIV/0!</v>
      </c>
      <c r="I44" s="22" t="e">
        <f t="shared" ref="I44" si="63">I43/I33</f>
        <v>#DIV/0!</v>
      </c>
      <c r="J44" s="22" t="e">
        <f t="shared" ref="J44" si="64">J43/J33</f>
        <v>#DIV/0!</v>
      </c>
      <c r="K44" s="22" t="e">
        <f t="shared" ref="K44" si="65">K43/K33</f>
        <v>#DIV/0!</v>
      </c>
      <c r="L44" s="22" t="e">
        <f t="shared" ref="L44" si="66">L43/L33</f>
        <v>#DIV/0!</v>
      </c>
      <c r="M44" s="22" t="e">
        <f t="shared" ref="M44" si="67">M43/M33</f>
        <v>#DIV/0!</v>
      </c>
    </row>
    <row r="45" spans="1:13" x14ac:dyDescent="0.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</row>
    <row r="46" spans="1:13" x14ac:dyDescent="0.2">
      <c r="A46" s="3" t="s">
        <v>65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</row>
    <row r="47" spans="1:13" s="1" customFormat="1" x14ac:dyDescent="0.2">
      <c r="A47" s="6" t="s">
        <v>57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</row>
    <row r="48" spans="1:13" x14ac:dyDescent="0.2">
      <c r="A48" s="6" t="s">
        <v>59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</row>
    <row r="49" spans="1:13" x14ac:dyDescent="0.2">
      <c r="A49" s="6" t="s">
        <v>105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</row>
    <row r="50" spans="1:13" x14ac:dyDescent="0.2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</row>
    <row r="51" spans="1:13" x14ac:dyDescent="0.2">
      <c r="A51" s="6" t="s">
        <v>102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3" x14ac:dyDescent="0.2">
      <c r="A52" s="6" t="s">
        <v>60</v>
      </c>
      <c r="B52" s="22" t="e">
        <f>B51/B47</f>
        <v>#DIV/0!</v>
      </c>
      <c r="C52" s="22" t="e">
        <f t="shared" ref="C52" si="68">C51/C47</f>
        <v>#DIV/0!</v>
      </c>
      <c r="D52" s="22" t="e">
        <f t="shared" ref="D52" si="69">D51/D47</f>
        <v>#DIV/0!</v>
      </c>
      <c r="E52" s="22" t="e">
        <f t="shared" ref="E52" si="70">E51/E47</f>
        <v>#DIV/0!</v>
      </c>
      <c r="F52" s="22" t="e">
        <f t="shared" ref="F52" si="71">F51/F47</f>
        <v>#DIV/0!</v>
      </c>
      <c r="G52" s="22" t="e">
        <f t="shared" ref="G52" si="72">G51/G47</f>
        <v>#DIV/0!</v>
      </c>
      <c r="H52" s="22" t="e">
        <f t="shared" ref="H52" si="73">H51/H47</f>
        <v>#DIV/0!</v>
      </c>
      <c r="I52" s="22" t="e">
        <f t="shared" ref="I52" si="74">I51/I47</f>
        <v>#DIV/0!</v>
      </c>
      <c r="J52" s="22" t="e">
        <f t="shared" ref="J52" si="75">J51/J47</f>
        <v>#DIV/0!</v>
      </c>
      <c r="K52" s="22" t="e">
        <f t="shared" ref="K52" si="76">K51/K47</f>
        <v>#DIV/0!</v>
      </c>
      <c r="L52" s="22" t="e">
        <f t="shared" ref="L52" si="77">L51/L47</f>
        <v>#DIV/0!</v>
      </c>
      <c r="M52" s="22" t="e">
        <f t="shared" ref="M52" si="78">M51/M47</f>
        <v>#DIV/0!</v>
      </c>
    </row>
    <row r="53" spans="1:13" x14ac:dyDescent="0.2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</row>
    <row r="54" spans="1:13" x14ac:dyDescent="0.2">
      <c r="A54" s="6" t="s">
        <v>61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</row>
    <row r="55" spans="1:13" x14ac:dyDescent="0.2">
      <c r="A55" s="6" t="s">
        <v>62</v>
      </c>
      <c r="B55" s="22" t="e">
        <f>B54/B47</f>
        <v>#DIV/0!</v>
      </c>
      <c r="C55" s="22" t="e">
        <f>C54/C47</f>
        <v>#DIV/0!</v>
      </c>
      <c r="D55" s="22" t="e">
        <f t="shared" ref="D55" si="79">D54/D47</f>
        <v>#DIV/0!</v>
      </c>
      <c r="E55" s="22" t="e">
        <f t="shared" ref="E55" si="80">E54/E47</f>
        <v>#DIV/0!</v>
      </c>
      <c r="F55" s="22" t="e">
        <f t="shared" ref="F55" si="81">F54/F47</f>
        <v>#DIV/0!</v>
      </c>
      <c r="G55" s="22" t="e">
        <f t="shared" ref="G55" si="82">G54/G47</f>
        <v>#DIV/0!</v>
      </c>
      <c r="H55" s="22" t="e">
        <f t="shared" ref="H55" si="83">H54/H47</f>
        <v>#DIV/0!</v>
      </c>
      <c r="I55" s="22" t="e">
        <f t="shared" ref="I55" si="84">I54/I47</f>
        <v>#DIV/0!</v>
      </c>
      <c r="J55" s="22" t="e">
        <f t="shared" ref="J55" si="85">J54/J47</f>
        <v>#DIV/0!</v>
      </c>
      <c r="K55" s="22" t="e">
        <f t="shared" ref="K55" si="86">K54/K47</f>
        <v>#DIV/0!</v>
      </c>
      <c r="L55" s="22" t="e">
        <f t="shared" ref="L55" si="87">L54/L47</f>
        <v>#DIV/0!</v>
      </c>
      <c r="M55" s="22" t="e">
        <f t="shared" ref="M55" si="88">M54/M47</f>
        <v>#DIV/0!</v>
      </c>
    </row>
    <row r="56" spans="1:13" x14ac:dyDescent="0.2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</row>
    <row r="57" spans="1:13" x14ac:dyDescent="0.2">
      <c r="A57" s="6" t="s">
        <v>103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</row>
    <row r="58" spans="1:13" x14ac:dyDescent="0.2">
      <c r="A58" s="6" t="s">
        <v>104</v>
      </c>
      <c r="B58" s="22" t="e">
        <f>B57/B47</f>
        <v>#DIV/0!</v>
      </c>
      <c r="C58" s="22" t="e">
        <f t="shared" ref="C58" si="89">C57/C47</f>
        <v>#DIV/0!</v>
      </c>
      <c r="D58" s="22" t="e">
        <f t="shared" ref="D58" si="90">D57/D47</f>
        <v>#DIV/0!</v>
      </c>
      <c r="E58" s="22" t="e">
        <f t="shared" ref="E58" si="91">E57/E47</f>
        <v>#DIV/0!</v>
      </c>
      <c r="F58" s="22" t="e">
        <f t="shared" ref="F58" si="92">F57/F47</f>
        <v>#DIV/0!</v>
      </c>
      <c r="G58" s="22" t="e">
        <f t="shared" ref="G58" si="93">G57/G47</f>
        <v>#DIV/0!</v>
      </c>
      <c r="H58" s="22" t="e">
        <f t="shared" ref="H58" si="94">H57/H47</f>
        <v>#DIV/0!</v>
      </c>
      <c r="I58" s="22" t="e">
        <f t="shared" ref="I58" si="95">I57/I47</f>
        <v>#DIV/0!</v>
      </c>
      <c r="J58" s="22" t="e">
        <f t="shared" ref="J58" si="96">J57/J47</f>
        <v>#DIV/0!</v>
      </c>
      <c r="K58" s="22" t="e">
        <f t="shared" ref="K58" si="97">K57/K47</f>
        <v>#DIV/0!</v>
      </c>
      <c r="L58" s="22" t="e">
        <f t="shared" ref="L58" si="98">L57/L47</f>
        <v>#DIV/0!</v>
      </c>
      <c r="M58" s="22" t="e">
        <f t="shared" ref="M58" si="99">M57/M47</f>
        <v>#DIV/0!</v>
      </c>
    </row>
    <row r="59" spans="1:13" x14ac:dyDescent="0.2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20CEF3-2868-E140-9CE6-9BB5B77BADDB}">
  <dimension ref="A1:M75"/>
  <sheetViews>
    <sheetView workbookViewId="0">
      <selection activeCell="F23" sqref="F23"/>
    </sheetView>
  </sheetViews>
  <sheetFormatPr baseColWidth="10" defaultColWidth="11" defaultRowHeight="16" x14ac:dyDescent="0.2"/>
  <cols>
    <col min="1" max="1" width="42.5" customWidth="1"/>
    <col min="2" max="13" width="12.83203125" customWidth="1"/>
  </cols>
  <sheetData>
    <row r="1" spans="1:13" ht="30" customHeight="1" x14ac:dyDescent="0.2">
      <c r="A1" s="28" t="s">
        <v>66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20" customHeight="1" x14ac:dyDescent="0.2">
      <c r="A2" s="17"/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  <c r="I2" s="8" t="s">
        <v>7</v>
      </c>
      <c r="J2" s="8" t="s">
        <v>8</v>
      </c>
      <c r="K2" s="8" t="s">
        <v>9</v>
      </c>
      <c r="L2" s="8" t="s">
        <v>10</v>
      </c>
      <c r="M2" s="8" t="s">
        <v>11</v>
      </c>
    </row>
    <row r="3" spans="1:13" ht="18" customHeight="1" x14ac:dyDescent="0.2">
      <c r="A3" s="9" t="s">
        <v>67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3" s="1" customFormat="1" x14ac:dyDescent="0.2">
      <c r="A4" s="6" t="s">
        <v>70</v>
      </c>
      <c r="B4" s="6">
        <v>650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x14ac:dyDescent="0.2">
      <c r="A5" s="6" t="s">
        <v>106</v>
      </c>
      <c r="B5" s="6">
        <v>20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x14ac:dyDescent="0.2">
      <c r="A6" s="6" t="s">
        <v>73</v>
      </c>
      <c r="B6" s="6">
        <v>4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x14ac:dyDescent="0.2">
      <c r="A7" s="6" t="s">
        <v>107</v>
      </c>
      <c r="B7" s="6">
        <v>25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x14ac:dyDescent="0.2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 x14ac:dyDescent="0.2">
      <c r="A9" s="3" t="s">
        <v>71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x14ac:dyDescent="0.2">
      <c r="A10" s="6" t="s">
        <v>108</v>
      </c>
      <c r="B10" s="6">
        <v>500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x14ac:dyDescent="0.2">
      <c r="A11" s="6" t="s">
        <v>109</v>
      </c>
      <c r="B11" s="6">
        <v>750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 x14ac:dyDescent="0.2">
      <c r="A12" s="6" t="s">
        <v>111</v>
      </c>
      <c r="B12" s="6">
        <v>45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3" x14ac:dyDescent="0.2">
      <c r="A13" s="6" t="s">
        <v>110</v>
      </c>
      <c r="B13" s="6">
        <v>12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3" x14ac:dyDescent="0.2">
      <c r="A14" s="6" t="s">
        <v>112</v>
      </c>
      <c r="B14" s="6">
        <v>2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3" x14ac:dyDescent="0.2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13" x14ac:dyDescent="0.2">
      <c r="A16" s="3" t="s">
        <v>72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x14ac:dyDescent="0.2">
      <c r="A17" s="6" t="s">
        <v>108</v>
      </c>
      <c r="B17" s="6">
        <v>250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x14ac:dyDescent="0.2">
      <c r="A18" s="6" t="s">
        <v>109</v>
      </c>
      <c r="B18" s="6">
        <v>425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</row>
    <row r="19" spans="1:13" x14ac:dyDescent="0.2">
      <c r="A19" s="6" t="s">
        <v>111</v>
      </c>
      <c r="B19" s="6">
        <v>25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3" x14ac:dyDescent="0.2">
      <c r="A20" s="6" t="s">
        <v>110</v>
      </c>
      <c r="B20" s="6">
        <v>2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1:13" x14ac:dyDescent="0.2">
      <c r="A21" s="6" t="s">
        <v>112</v>
      </c>
      <c r="B21" s="6">
        <v>0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1:13" x14ac:dyDescent="0.2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3" ht="18" customHeight="1" x14ac:dyDescent="0.2">
      <c r="A23" s="9" t="s">
        <v>68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</row>
    <row r="24" spans="1:13" s="1" customFormat="1" x14ac:dyDescent="0.2">
      <c r="A24" s="6" t="s">
        <v>113</v>
      </c>
      <c r="B24" s="6">
        <v>1542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1:13" x14ac:dyDescent="0.2">
      <c r="A25" s="6" t="s">
        <v>106</v>
      </c>
      <c r="B25" s="6">
        <v>35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</row>
    <row r="26" spans="1:13" x14ac:dyDescent="0.2">
      <c r="A26" s="6" t="s">
        <v>74</v>
      </c>
      <c r="B26" s="6">
        <v>67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1:13" x14ac:dyDescent="0.2">
      <c r="A27" s="6" t="s">
        <v>114</v>
      </c>
      <c r="B27" s="6">
        <v>350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1:13" x14ac:dyDescent="0.2">
      <c r="A28" s="6" t="s">
        <v>115</v>
      </c>
      <c r="B28" s="6">
        <v>65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1:13" x14ac:dyDescent="0.2">
      <c r="A29" s="6" t="s">
        <v>109</v>
      </c>
      <c r="B29" s="6">
        <v>13469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3" x14ac:dyDescent="0.2">
      <c r="A30" s="6" t="s">
        <v>108</v>
      </c>
      <c r="B30" s="6">
        <v>9580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 x14ac:dyDescent="0.2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1:13" x14ac:dyDescent="0.2">
      <c r="A32" s="3" t="s">
        <v>71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1:13" x14ac:dyDescent="0.2">
      <c r="A33" s="6" t="s">
        <v>108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</row>
    <row r="34" spans="1:13" x14ac:dyDescent="0.2">
      <c r="A34" s="6" t="s">
        <v>116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</row>
    <row r="35" spans="1:13" x14ac:dyDescent="0.2">
      <c r="A35" s="6" t="s">
        <v>117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1:13" x14ac:dyDescent="0.2">
      <c r="A36" s="6" t="s">
        <v>118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1:13" x14ac:dyDescent="0.2">
      <c r="A37" s="6" t="s">
        <v>76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1:13" x14ac:dyDescent="0.2">
      <c r="A38" s="6" t="s">
        <v>110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1:13" x14ac:dyDescent="0.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</row>
    <row r="40" spans="1:13" x14ac:dyDescent="0.2">
      <c r="A40" s="3" t="s">
        <v>72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</row>
    <row r="41" spans="1:13" x14ac:dyDescent="0.2">
      <c r="A41" s="6" t="s">
        <v>108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</row>
    <row r="42" spans="1:13" x14ac:dyDescent="0.2">
      <c r="A42" s="6" t="s">
        <v>116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</row>
    <row r="43" spans="1:13" x14ac:dyDescent="0.2">
      <c r="A43" s="6" t="s">
        <v>117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</row>
    <row r="44" spans="1:13" x14ac:dyDescent="0.2">
      <c r="A44" s="6" t="s">
        <v>118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</row>
    <row r="45" spans="1:13" x14ac:dyDescent="0.2">
      <c r="A45" s="6" t="s">
        <v>76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</row>
    <row r="46" spans="1:13" x14ac:dyDescent="0.2">
      <c r="A46" s="6" t="s">
        <v>110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</row>
    <row r="47" spans="1:13" x14ac:dyDescent="0.2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</row>
    <row r="48" spans="1:13" x14ac:dyDescent="0.2">
      <c r="A48" s="3" t="s">
        <v>77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</row>
    <row r="49" spans="1:13" x14ac:dyDescent="0.2">
      <c r="A49" s="6" t="s">
        <v>75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</row>
    <row r="50" spans="1:13" x14ac:dyDescent="0.2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</row>
    <row r="51" spans="1:13" x14ac:dyDescent="0.2">
      <c r="A51" s="3" t="s">
        <v>78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3" x14ac:dyDescent="0.2">
      <c r="A52" s="6" t="s">
        <v>75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</row>
    <row r="53" spans="1:13" x14ac:dyDescent="0.2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</row>
    <row r="54" spans="1:13" ht="18" customHeight="1" x14ac:dyDescent="0.2">
      <c r="A54" s="9" t="s">
        <v>69</v>
      </c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</row>
    <row r="55" spans="1:13" s="1" customFormat="1" x14ac:dyDescent="0.2">
      <c r="A55" s="6" t="s">
        <v>119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</row>
    <row r="56" spans="1:13" x14ac:dyDescent="0.2">
      <c r="A56" s="6" t="s">
        <v>120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</row>
    <row r="57" spans="1:13" x14ac:dyDescent="0.2">
      <c r="A57" s="6" t="s">
        <v>121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</row>
    <row r="58" spans="1:13" x14ac:dyDescent="0.2">
      <c r="A58" s="6" t="s">
        <v>109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</row>
    <row r="59" spans="1:13" x14ac:dyDescent="0.2">
      <c r="A59" s="6" t="s">
        <v>122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</row>
    <row r="60" spans="1:13" x14ac:dyDescent="0.2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</row>
    <row r="61" spans="1:13" x14ac:dyDescent="0.2">
      <c r="A61" s="3" t="s">
        <v>71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</row>
    <row r="62" spans="1:13" x14ac:dyDescent="0.2">
      <c r="A62" s="6" t="s">
        <v>109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</row>
    <row r="63" spans="1:13" x14ac:dyDescent="0.2">
      <c r="A63" s="6" t="s">
        <v>122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</row>
    <row r="64" spans="1:13" x14ac:dyDescent="0.2">
      <c r="A64" s="6" t="s">
        <v>123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</row>
    <row r="65" spans="1:13" x14ac:dyDescent="0.2">
      <c r="A65" s="6" t="s">
        <v>110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</row>
    <row r="66" spans="1:13" x14ac:dyDescent="0.2">
      <c r="A66" s="6" t="s">
        <v>112</v>
      </c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</row>
    <row r="67" spans="1:13" x14ac:dyDescent="0.2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</row>
    <row r="68" spans="1:13" x14ac:dyDescent="0.2">
      <c r="A68" s="3" t="s">
        <v>72</v>
      </c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</row>
    <row r="69" spans="1:13" x14ac:dyDescent="0.2">
      <c r="A69" s="6" t="s">
        <v>109</v>
      </c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</row>
    <row r="70" spans="1:13" x14ac:dyDescent="0.2">
      <c r="A70" s="6" t="s">
        <v>122</v>
      </c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</row>
    <row r="71" spans="1:13" x14ac:dyDescent="0.2">
      <c r="A71" s="6" t="s">
        <v>123</v>
      </c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</row>
    <row r="72" spans="1:13" x14ac:dyDescent="0.2">
      <c r="A72" s="6" t="s">
        <v>110</v>
      </c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</row>
    <row r="73" spans="1:13" x14ac:dyDescent="0.2">
      <c r="A73" s="6" t="s">
        <v>112</v>
      </c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</row>
    <row r="74" spans="1:13" x14ac:dyDescent="0.2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</row>
    <row r="75" spans="1:13" x14ac:dyDescent="0.2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F2AA56-67C4-034E-B542-DAA756087798}">
  <dimension ref="A1:N88"/>
  <sheetViews>
    <sheetView workbookViewId="0">
      <selection activeCell="D5" sqref="D5"/>
    </sheetView>
  </sheetViews>
  <sheetFormatPr baseColWidth="10" defaultColWidth="11" defaultRowHeight="16" x14ac:dyDescent="0.2"/>
  <cols>
    <col min="1" max="1" width="42.5" customWidth="1"/>
    <col min="2" max="13" width="12.83203125" customWidth="1"/>
  </cols>
  <sheetData>
    <row r="1" spans="1:14" ht="30" customHeight="1" x14ac:dyDescent="0.2">
      <c r="A1" s="26" t="s">
        <v>79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6"/>
    </row>
    <row r="2" spans="1:14" ht="20" customHeight="1" x14ac:dyDescent="0.2">
      <c r="A2" s="17"/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  <c r="I2" s="8" t="s">
        <v>7</v>
      </c>
      <c r="J2" s="8" t="s">
        <v>8</v>
      </c>
      <c r="K2" s="8" t="s">
        <v>9</v>
      </c>
      <c r="L2" s="8" t="s">
        <v>10</v>
      </c>
      <c r="M2" s="8" t="s">
        <v>11</v>
      </c>
      <c r="N2" s="6"/>
    </row>
    <row r="3" spans="1:14" ht="18" customHeight="1" x14ac:dyDescent="0.2">
      <c r="A3" s="9" t="s">
        <v>67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6"/>
    </row>
    <row r="4" spans="1:14" x14ac:dyDescent="0.2">
      <c r="A4" s="3" t="s">
        <v>80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s="1" customFormat="1" x14ac:dyDescent="0.2">
      <c r="A5" s="6" t="s">
        <v>124</v>
      </c>
      <c r="B5" s="21">
        <v>145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6"/>
    </row>
    <row r="6" spans="1:14" x14ac:dyDescent="0.2">
      <c r="A6" s="6" t="s">
        <v>108</v>
      </c>
      <c r="B6" s="6">
        <v>25500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x14ac:dyDescent="0.2">
      <c r="A7" s="6" t="s">
        <v>109</v>
      </c>
      <c r="B7" s="6">
        <v>34600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x14ac:dyDescent="0.2">
      <c r="A8" s="6" t="s">
        <v>111</v>
      </c>
      <c r="B8" s="6">
        <v>257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x14ac:dyDescent="0.2">
      <c r="A9" s="6" t="s">
        <v>110</v>
      </c>
      <c r="B9" s="6">
        <v>20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x14ac:dyDescent="0.2">
      <c r="A10" s="6" t="s">
        <v>112</v>
      </c>
      <c r="B10" s="6">
        <v>45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x14ac:dyDescent="0.2">
      <c r="A11" s="6" t="s">
        <v>122</v>
      </c>
      <c r="B11" s="6">
        <v>1540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x14ac:dyDescent="0.2">
      <c r="A12" s="6" t="s">
        <v>81</v>
      </c>
      <c r="B12" s="21">
        <v>2500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6"/>
    </row>
    <row r="13" spans="1:14" x14ac:dyDescent="0.2">
      <c r="A13" s="6" t="s">
        <v>82</v>
      </c>
      <c r="B13" s="22">
        <f>(B12-B5)/B5</f>
        <v>16.241379310344829</v>
      </c>
      <c r="C13" s="22" t="e">
        <f t="shared" ref="C13:M13" si="0">(C12-C5)/C5</f>
        <v>#DIV/0!</v>
      </c>
      <c r="D13" s="22" t="e">
        <f t="shared" si="0"/>
        <v>#DIV/0!</v>
      </c>
      <c r="E13" s="22" t="e">
        <f t="shared" si="0"/>
        <v>#DIV/0!</v>
      </c>
      <c r="F13" s="22" t="e">
        <f t="shared" si="0"/>
        <v>#DIV/0!</v>
      </c>
      <c r="G13" s="22" t="e">
        <f t="shared" si="0"/>
        <v>#DIV/0!</v>
      </c>
      <c r="H13" s="22" t="e">
        <f t="shared" si="0"/>
        <v>#DIV/0!</v>
      </c>
      <c r="I13" s="22" t="e">
        <f t="shared" si="0"/>
        <v>#DIV/0!</v>
      </c>
      <c r="J13" s="22" t="e">
        <f t="shared" si="0"/>
        <v>#DIV/0!</v>
      </c>
      <c r="K13" s="22" t="e">
        <f t="shared" si="0"/>
        <v>#DIV/0!</v>
      </c>
      <c r="L13" s="22" t="e">
        <f t="shared" si="0"/>
        <v>#DIV/0!</v>
      </c>
      <c r="M13" s="22" t="e">
        <f t="shared" si="0"/>
        <v>#DIV/0!</v>
      </c>
      <c r="N13" s="6"/>
    </row>
    <row r="14" spans="1:14" x14ac:dyDescent="0.2">
      <c r="A14" s="6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6"/>
    </row>
    <row r="15" spans="1:14" x14ac:dyDescent="0.2">
      <c r="A15" s="3" t="s">
        <v>83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s="1" customFormat="1" x14ac:dyDescent="0.2">
      <c r="A16" s="6" t="s">
        <v>124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6"/>
    </row>
    <row r="17" spans="1:14" x14ac:dyDescent="0.2">
      <c r="A17" s="6" t="s">
        <v>108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x14ac:dyDescent="0.2">
      <c r="A18" s="6" t="s">
        <v>109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x14ac:dyDescent="0.2">
      <c r="A19" s="6" t="s">
        <v>111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x14ac:dyDescent="0.2">
      <c r="A20" s="6" t="s">
        <v>110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x14ac:dyDescent="0.2">
      <c r="A21" s="6" t="s">
        <v>112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x14ac:dyDescent="0.2">
      <c r="A22" s="6" t="s">
        <v>122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x14ac:dyDescent="0.2">
      <c r="A23" s="6" t="s">
        <v>81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6"/>
    </row>
    <row r="24" spans="1:14" x14ac:dyDescent="0.2">
      <c r="A24" s="6" t="s">
        <v>82</v>
      </c>
      <c r="B24" s="22" t="e">
        <f>(B23-B16)/B16</f>
        <v>#DIV/0!</v>
      </c>
      <c r="C24" s="22" t="e">
        <f t="shared" ref="C24" si="1">(C23-C16)/C16</f>
        <v>#DIV/0!</v>
      </c>
      <c r="D24" s="22" t="e">
        <f t="shared" ref="D24" si="2">(D23-D16)/D16</f>
        <v>#DIV/0!</v>
      </c>
      <c r="E24" s="22" t="e">
        <f t="shared" ref="E24" si="3">(E23-E16)/E16</f>
        <v>#DIV/0!</v>
      </c>
      <c r="F24" s="22" t="e">
        <f t="shared" ref="F24" si="4">(F23-F16)/F16</f>
        <v>#DIV/0!</v>
      </c>
      <c r="G24" s="22" t="e">
        <f t="shared" ref="G24" si="5">(G23-G16)/G16</f>
        <v>#DIV/0!</v>
      </c>
      <c r="H24" s="22" t="e">
        <f t="shared" ref="H24" si="6">(H23-H16)/H16</f>
        <v>#DIV/0!</v>
      </c>
      <c r="I24" s="22" t="e">
        <f t="shared" ref="I24" si="7">(I23-I16)/I16</f>
        <v>#DIV/0!</v>
      </c>
      <c r="J24" s="22" t="e">
        <f t="shared" ref="J24" si="8">(J23-J16)/J16</f>
        <v>#DIV/0!</v>
      </c>
      <c r="K24" s="22" t="e">
        <f t="shared" ref="K24" si="9">(K23-K16)/K16</f>
        <v>#DIV/0!</v>
      </c>
      <c r="L24" s="22" t="e">
        <f t="shared" ref="L24" si="10">(L23-L16)/L16</f>
        <v>#DIV/0!</v>
      </c>
      <c r="M24" s="22" t="e">
        <f t="shared" ref="M24" si="11">(M23-M16)/M16</f>
        <v>#DIV/0!</v>
      </c>
      <c r="N24" s="6"/>
    </row>
    <row r="25" spans="1:14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18" customHeight="1" x14ac:dyDescent="0.2">
      <c r="A26" s="9" t="s">
        <v>68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6"/>
    </row>
    <row r="27" spans="1:14" s="1" customFormat="1" x14ac:dyDescent="0.2">
      <c r="A27" s="23" t="s">
        <v>80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6"/>
    </row>
    <row r="28" spans="1:14" x14ac:dyDescent="0.2">
      <c r="A28" s="6" t="s">
        <v>124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6"/>
    </row>
    <row r="29" spans="1:14" x14ac:dyDescent="0.2">
      <c r="A29" s="6" t="s">
        <v>108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6"/>
    </row>
    <row r="30" spans="1:14" x14ac:dyDescent="0.2">
      <c r="A30" s="6" t="s">
        <v>109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6"/>
    </row>
    <row r="31" spans="1:14" x14ac:dyDescent="0.2">
      <c r="A31" s="6" t="s">
        <v>111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6"/>
    </row>
    <row r="32" spans="1:14" x14ac:dyDescent="0.2">
      <c r="A32" s="6" t="s">
        <v>110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6"/>
    </row>
    <row r="33" spans="1:14" x14ac:dyDescent="0.2">
      <c r="A33" s="6" t="s">
        <v>112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6"/>
    </row>
    <row r="34" spans="1:14" x14ac:dyDescent="0.2">
      <c r="A34" s="6" t="s">
        <v>122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6"/>
    </row>
    <row r="35" spans="1:14" x14ac:dyDescent="0.2">
      <c r="A35" s="6" t="s">
        <v>81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6"/>
    </row>
    <row r="36" spans="1:14" x14ac:dyDescent="0.2">
      <c r="A36" s="6" t="s">
        <v>82</v>
      </c>
      <c r="B36" s="25" t="e">
        <v>#DIV/0!</v>
      </c>
      <c r="C36" s="25" t="e">
        <v>#DIV/0!</v>
      </c>
      <c r="D36" s="25" t="e">
        <v>#DIV/0!</v>
      </c>
      <c r="E36" s="25" t="e">
        <v>#DIV/0!</v>
      </c>
      <c r="F36" s="25" t="e">
        <v>#DIV/0!</v>
      </c>
      <c r="G36" s="25" t="e">
        <v>#DIV/0!</v>
      </c>
      <c r="H36" s="25" t="e">
        <v>#DIV/0!</v>
      </c>
      <c r="I36" s="25" t="e">
        <v>#DIV/0!</v>
      </c>
      <c r="J36" s="25" t="e">
        <v>#DIV/0!</v>
      </c>
      <c r="K36" s="25" t="e">
        <v>#DIV/0!</v>
      </c>
      <c r="L36" s="25" t="e">
        <v>#DIV/0!</v>
      </c>
      <c r="M36" s="25" t="e">
        <v>#DIV/0!</v>
      </c>
      <c r="N36" s="6"/>
    </row>
    <row r="37" spans="1:14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x14ac:dyDescent="0.2">
      <c r="A38" s="23" t="s">
        <v>83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6"/>
    </row>
    <row r="39" spans="1:14" x14ac:dyDescent="0.2">
      <c r="A39" s="6" t="s">
        <v>124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6"/>
    </row>
    <row r="40" spans="1:14" x14ac:dyDescent="0.2">
      <c r="A40" s="6" t="s">
        <v>108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6"/>
    </row>
    <row r="41" spans="1:14" x14ac:dyDescent="0.2">
      <c r="A41" s="6" t="s">
        <v>109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6"/>
    </row>
    <row r="42" spans="1:14" x14ac:dyDescent="0.2">
      <c r="A42" s="6" t="s">
        <v>111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6"/>
    </row>
    <row r="43" spans="1:14" x14ac:dyDescent="0.2">
      <c r="A43" s="6" t="s">
        <v>110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6"/>
    </row>
    <row r="44" spans="1:14" x14ac:dyDescent="0.2">
      <c r="A44" s="6" t="s">
        <v>112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6"/>
    </row>
    <row r="45" spans="1:14" x14ac:dyDescent="0.2">
      <c r="A45" s="6" t="s">
        <v>122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6"/>
    </row>
    <row r="46" spans="1:14" x14ac:dyDescent="0.2">
      <c r="A46" s="6" t="s">
        <v>81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6"/>
    </row>
    <row r="47" spans="1:14" x14ac:dyDescent="0.2">
      <c r="A47" s="6" t="s">
        <v>82</v>
      </c>
      <c r="B47" s="25" t="e">
        <v>#DIV/0!</v>
      </c>
      <c r="C47" s="25" t="e">
        <v>#DIV/0!</v>
      </c>
      <c r="D47" s="25" t="e">
        <v>#DIV/0!</v>
      </c>
      <c r="E47" s="25" t="e">
        <v>#DIV/0!</v>
      </c>
      <c r="F47" s="25" t="e">
        <v>#DIV/0!</v>
      </c>
      <c r="G47" s="25" t="e">
        <v>#DIV/0!</v>
      </c>
      <c r="H47" s="25" t="e">
        <v>#DIV/0!</v>
      </c>
      <c r="I47" s="25" t="e">
        <v>#DIV/0!</v>
      </c>
      <c r="J47" s="25" t="e">
        <v>#DIV/0!</v>
      </c>
      <c r="K47" s="25" t="e">
        <v>#DIV/0!</v>
      </c>
      <c r="L47" s="25" t="e">
        <v>#DIV/0!</v>
      </c>
      <c r="M47" s="25" t="e">
        <v>#DIV/0!</v>
      </c>
      <c r="N47" s="6"/>
    </row>
    <row r="48" spans="1:14" x14ac:dyDescent="0.2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8" customHeight="1" x14ac:dyDescent="0.2">
      <c r="A49" s="9" t="s">
        <v>69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6"/>
    </row>
    <row r="50" spans="1:14" s="1" customFormat="1" x14ac:dyDescent="0.2">
      <c r="A50" s="23" t="s">
        <v>80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6"/>
    </row>
    <row r="51" spans="1:14" x14ac:dyDescent="0.2">
      <c r="A51" s="6" t="s">
        <v>124</v>
      </c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6"/>
    </row>
    <row r="52" spans="1:14" x14ac:dyDescent="0.2">
      <c r="A52" s="6" t="s">
        <v>108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6"/>
    </row>
    <row r="53" spans="1:14" x14ac:dyDescent="0.2">
      <c r="A53" s="6" t="s">
        <v>109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6"/>
    </row>
    <row r="54" spans="1:14" x14ac:dyDescent="0.2">
      <c r="A54" s="6" t="s">
        <v>111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6"/>
    </row>
    <row r="55" spans="1:14" x14ac:dyDescent="0.2">
      <c r="A55" s="6" t="s">
        <v>110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6"/>
    </row>
    <row r="56" spans="1:14" x14ac:dyDescent="0.2">
      <c r="A56" s="6" t="s">
        <v>112</v>
      </c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6"/>
    </row>
    <row r="57" spans="1:14" x14ac:dyDescent="0.2">
      <c r="A57" s="6" t="s">
        <v>122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6"/>
    </row>
    <row r="58" spans="1:14" x14ac:dyDescent="0.2">
      <c r="A58" s="6" t="s">
        <v>81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6"/>
    </row>
    <row r="59" spans="1:14" x14ac:dyDescent="0.2">
      <c r="A59" s="6" t="s">
        <v>82</v>
      </c>
      <c r="B59" s="25" t="e">
        <v>#DIV/0!</v>
      </c>
      <c r="C59" s="25" t="e">
        <v>#DIV/0!</v>
      </c>
      <c r="D59" s="25" t="e">
        <v>#DIV/0!</v>
      </c>
      <c r="E59" s="25" t="e">
        <v>#DIV/0!</v>
      </c>
      <c r="F59" s="25" t="e">
        <v>#DIV/0!</v>
      </c>
      <c r="G59" s="25" t="e">
        <v>#DIV/0!</v>
      </c>
      <c r="H59" s="25" t="e">
        <v>#DIV/0!</v>
      </c>
      <c r="I59" s="25" t="e">
        <v>#DIV/0!</v>
      </c>
      <c r="J59" s="25" t="e">
        <v>#DIV/0!</v>
      </c>
      <c r="K59" s="25" t="e">
        <v>#DIV/0!</v>
      </c>
      <c r="L59" s="25" t="e">
        <v>#DIV/0!</v>
      </c>
      <c r="M59" s="25" t="e">
        <v>#DIV/0!</v>
      </c>
      <c r="N59" s="6"/>
    </row>
    <row r="60" spans="1:14" x14ac:dyDescent="0.2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1:14" x14ac:dyDescent="0.2">
      <c r="A61" s="23" t="s">
        <v>83</v>
      </c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6"/>
    </row>
    <row r="62" spans="1:14" x14ac:dyDescent="0.2">
      <c r="A62" s="6" t="s">
        <v>124</v>
      </c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6"/>
    </row>
    <row r="63" spans="1:14" x14ac:dyDescent="0.2">
      <c r="A63" s="6" t="s">
        <v>108</v>
      </c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6"/>
    </row>
    <row r="64" spans="1:14" x14ac:dyDescent="0.2">
      <c r="A64" s="6" t="s">
        <v>109</v>
      </c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6"/>
    </row>
    <row r="65" spans="1:14" x14ac:dyDescent="0.2">
      <c r="A65" s="6" t="s">
        <v>111</v>
      </c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6"/>
    </row>
    <row r="66" spans="1:14" x14ac:dyDescent="0.2">
      <c r="A66" s="6" t="s">
        <v>110</v>
      </c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6"/>
    </row>
    <row r="67" spans="1:14" x14ac:dyDescent="0.2">
      <c r="A67" s="6" t="s">
        <v>112</v>
      </c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6"/>
    </row>
    <row r="68" spans="1:14" x14ac:dyDescent="0.2">
      <c r="A68" s="6" t="s">
        <v>122</v>
      </c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6"/>
    </row>
    <row r="69" spans="1:14" x14ac:dyDescent="0.2">
      <c r="A69" s="6" t="s">
        <v>81</v>
      </c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6"/>
    </row>
    <row r="70" spans="1:14" x14ac:dyDescent="0.2">
      <c r="A70" s="6" t="s">
        <v>82</v>
      </c>
      <c r="B70" s="25" t="e">
        <v>#DIV/0!</v>
      </c>
      <c r="C70" s="25" t="e">
        <v>#DIV/0!</v>
      </c>
      <c r="D70" s="25" t="e">
        <v>#DIV/0!</v>
      </c>
      <c r="E70" s="25" t="e">
        <v>#DIV/0!</v>
      </c>
      <c r="F70" s="25" t="e">
        <v>#DIV/0!</v>
      </c>
      <c r="G70" s="25" t="e">
        <v>#DIV/0!</v>
      </c>
      <c r="H70" s="25" t="e">
        <v>#DIV/0!</v>
      </c>
      <c r="I70" s="25" t="e">
        <v>#DIV/0!</v>
      </c>
      <c r="J70" s="25" t="e">
        <v>#DIV/0!</v>
      </c>
      <c r="K70" s="25" t="e">
        <v>#DIV/0!</v>
      </c>
      <c r="L70" s="25" t="e">
        <v>#DIV/0!</v>
      </c>
      <c r="M70" s="25" t="e">
        <v>#DIV/0!</v>
      </c>
      <c r="N70" s="6"/>
    </row>
    <row r="71" spans="1:14" x14ac:dyDescent="0.2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</row>
    <row r="72" spans="1:14" ht="18" customHeight="1" x14ac:dyDescent="0.2">
      <c r="A72" s="9" t="s">
        <v>84</v>
      </c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6"/>
    </row>
    <row r="73" spans="1:14" x14ac:dyDescent="0.2">
      <c r="A73" s="3" t="s">
        <v>80</v>
      </c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</row>
    <row r="74" spans="1:14" s="1" customFormat="1" x14ac:dyDescent="0.2">
      <c r="A74" s="6" t="s">
        <v>124</v>
      </c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6"/>
    </row>
    <row r="75" spans="1:14" x14ac:dyDescent="0.2">
      <c r="A75" s="6" t="s">
        <v>108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</row>
    <row r="76" spans="1:14" x14ac:dyDescent="0.2">
      <c r="A76" s="6" t="s">
        <v>109</v>
      </c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</row>
    <row r="77" spans="1:14" x14ac:dyDescent="0.2">
      <c r="A77" s="6" t="s">
        <v>122</v>
      </c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</row>
    <row r="78" spans="1:14" x14ac:dyDescent="0.2">
      <c r="A78" s="6" t="s">
        <v>81</v>
      </c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6"/>
    </row>
    <row r="79" spans="1:14" x14ac:dyDescent="0.2">
      <c r="A79" s="6" t="s">
        <v>82</v>
      </c>
      <c r="B79" s="22" t="e">
        <f t="shared" ref="B79:M79" si="12">(B78-B74)/B74</f>
        <v>#DIV/0!</v>
      </c>
      <c r="C79" s="22" t="e">
        <f t="shared" si="12"/>
        <v>#DIV/0!</v>
      </c>
      <c r="D79" s="22" t="e">
        <f t="shared" si="12"/>
        <v>#DIV/0!</v>
      </c>
      <c r="E79" s="22" t="e">
        <f t="shared" si="12"/>
        <v>#DIV/0!</v>
      </c>
      <c r="F79" s="22" t="e">
        <f t="shared" si="12"/>
        <v>#DIV/0!</v>
      </c>
      <c r="G79" s="22" t="e">
        <f t="shared" si="12"/>
        <v>#DIV/0!</v>
      </c>
      <c r="H79" s="22" t="e">
        <f t="shared" si="12"/>
        <v>#DIV/0!</v>
      </c>
      <c r="I79" s="22" t="e">
        <f t="shared" si="12"/>
        <v>#DIV/0!</v>
      </c>
      <c r="J79" s="22" t="e">
        <f t="shared" si="12"/>
        <v>#DIV/0!</v>
      </c>
      <c r="K79" s="22" t="e">
        <f t="shared" si="12"/>
        <v>#DIV/0!</v>
      </c>
      <c r="L79" s="22" t="e">
        <f t="shared" si="12"/>
        <v>#DIV/0!</v>
      </c>
      <c r="M79" s="22" t="e">
        <f t="shared" si="12"/>
        <v>#DIV/0!</v>
      </c>
      <c r="N79" s="6"/>
    </row>
    <row r="80" spans="1:14" x14ac:dyDescent="0.2">
      <c r="A80" s="6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6"/>
    </row>
    <row r="81" spans="1:14" x14ac:dyDescent="0.2">
      <c r="A81" s="3" t="s">
        <v>83</v>
      </c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</row>
    <row r="82" spans="1:14" s="1" customFormat="1" x14ac:dyDescent="0.2">
      <c r="A82" s="6" t="s">
        <v>124</v>
      </c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6"/>
    </row>
    <row r="83" spans="1:14" x14ac:dyDescent="0.2">
      <c r="A83" s="6" t="s">
        <v>108</v>
      </c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</row>
    <row r="84" spans="1:14" x14ac:dyDescent="0.2">
      <c r="A84" s="6" t="s">
        <v>109</v>
      </c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</row>
    <row r="85" spans="1:14" x14ac:dyDescent="0.2">
      <c r="A85" s="6" t="s">
        <v>122</v>
      </c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</row>
    <row r="86" spans="1:14" x14ac:dyDescent="0.2">
      <c r="A86" s="6" t="s">
        <v>81</v>
      </c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6"/>
    </row>
    <row r="87" spans="1:14" x14ac:dyDescent="0.2">
      <c r="A87" s="6" t="s">
        <v>82</v>
      </c>
      <c r="B87" s="22" t="e">
        <f t="shared" ref="B87:M87" si="13">(B86-B82)/B82</f>
        <v>#DIV/0!</v>
      </c>
      <c r="C87" s="22" t="e">
        <f t="shared" si="13"/>
        <v>#DIV/0!</v>
      </c>
      <c r="D87" s="22" t="e">
        <f t="shared" si="13"/>
        <v>#DIV/0!</v>
      </c>
      <c r="E87" s="22" t="e">
        <f t="shared" si="13"/>
        <v>#DIV/0!</v>
      </c>
      <c r="F87" s="22" t="e">
        <f t="shared" si="13"/>
        <v>#DIV/0!</v>
      </c>
      <c r="G87" s="22" t="e">
        <f t="shared" si="13"/>
        <v>#DIV/0!</v>
      </c>
      <c r="H87" s="22" t="e">
        <f t="shared" si="13"/>
        <v>#DIV/0!</v>
      </c>
      <c r="I87" s="22" t="e">
        <f t="shared" si="13"/>
        <v>#DIV/0!</v>
      </c>
      <c r="J87" s="22" t="e">
        <f t="shared" si="13"/>
        <v>#DIV/0!</v>
      </c>
      <c r="K87" s="22" t="e">
        <f t="shared" si="13"/>
        <v>#DIV/0!</v>
      </c>
      <c r="L87" s="22" t="e">
        <f t="shared" si="13"/>
        <v>#DIV/0!</v>
      </c>
      <c r="M87" s="22" t="e">
        <f t="shared" si="13"/>
        <v>#DIV/0!</v>
      </c>
      <c r="N87" s="6"/>
    </row>
    <row r="88" spans="1:14" x14ac:dyDescent="0.2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D03C9B-F1E7-384C-91D5-C4D30FFA9B71}">
  <dimension ref="A1:P18"/>
  <sheetViews>
    <sheetView workbookViewId="0">
      <selection activeCell="C8" sqref="C8"/>
    </sheetView>
  </sheetViews>
  <sheetFormatPr baseColWidth="10" defaultColWidth="11" defaultRowHeight="16" x14ac:dyDescent="0.2"/>
  <cols>
    <col min="1" max="1" width="42.5" customWidth="1"/>
    <col min="2" max="13" width="12.83203125" customWidth="1"/>
  </cols>
  <sheetData>
    <row r="1" spans="1:16" ht="30" customHeight="1" x14ac:dyDescent="0.2">
      <c r="A1" s="18" t="s">
        <v>125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6"/>
      <c r="O1" s="6"/>
      <c r="P1" s="6"/>
    </row>
    <row r="2" spans="1:16" ht="20" customHeight="1" x14ac:dyDescent="0.2">
      <c r="A2" s="17"/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  <c r="I2" s="8" t="s">
        <v>7</v>
      </c>
      <c r="J2" s="8" t="s">
        <v>8</v>
      </c>
      <c r="K2" s="8" t="s">
        <v>9</v>
      </c>
      <c r="L2" s="8" t="s">
        <v>10</v>
      </c>
      <c r="M2" s="8" t="s">
        <v>11</v>
      </c>
      <c r="N2" s="6"/>
      <c r="O2" s="6"/>
      <c r="P2" s="6"/>
    </row>
    <row r="3" spans="1:16" s="1" customFormat="1" x14ac:dyDescent="0.2">
      <c r="A3" s="6" t="s">
        <v>85</v>
      </c>
      <c r="B3" s="6">
        <v>567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x14ac:dyDescent="0.2">
      <c r="A4" s="6" t="s">
        <v>86</v>
      </c>
      <c r="B4" s="6">
        <v>25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x14ac:dyDescent="0.2">
      <c r="A5" s="6" t="s">
        <v>87</v>
      </c>
      <c r="B5" s="6">
        <v>15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x14ac:dyDescent="0.2">
      <c r="A6" s="6" t="s">
        <v>89</v>
      </c>
      <c r="B6" s="6">
        <v>0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x14ac:dyDescent="0.2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1:16" x14ac:dyDescent="0.2">
      <c r="A8" s="6" t="s">
        <v>88</v>
      </c>
      <c r="B8" s="6">
        <v>0.15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</row>
    <row r="9" spans="1:16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</row>
    <row r="10" spans="1:16" x14ac:dyDescent="0.2">
      <c r="A10" s="6" t="s">
        <v>90</v>
      </c>
      <c r="B10" s="6">
        <v>6.5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</row>
    <row r="11" spans="1:16" x14ac:dyDescent="0.2">
      <c r="A11" s="6" t="s">
        <v>92</v>
      </c>
      <c r="B11" s="6">
        <v>9.5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</row>
    <row r="12" spans="1:16" x14ac:dyDescent="0.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</row>
    <row r="13" spans="1:16" x14ac:dyDescent="0.2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</row>
    <row r="14" spans="1:16" x14ac:dyDescent="0.2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</row>
    <row r="15" spans="1:16" x14ac:dyDescent="0.2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1:16" x14ac:dyDescent="0.2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</row>
    <row r="17" spans="1:16" x14ac:dyDescent="0.2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</row>
    <row r="18" spans="1:16" x14ac:dyDescent="0.2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 Marketing General Performance</vt:lpstr>
      <vt:lpstr>Website Traffic</vt:lpstr>
      <vt:lpstr>Email Marketing</vt:lpstr>
      <vt:lpstr>Social Media</vt:lpstr>
      <vt:lpstr>Paid Ads</vt:lpstr>
      <vt:lpstr>Customer Service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Christina Bockisch</dc:creator>
  <cp:lastModifiedBy>Microsoft Office User</cp:lastModifiedBy>
  <dcterms:created xsi:type="dcterms:W3CDTF">2018-01-19T03:32:21Z</dcterms:created>
  <dcterms:modified xsi:type="dcterms:W3CDTF">2020-02-14T14:26:11Z</dcterms:modified>
</cp:coreProperties>
</file>